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877" activeTab="5"/>
  </bookViews>
  <sheets>
    <sheet name="T.SO Budget" sheetId="1" r:id="rId1"/>
    <sheet name="U. ES Budget" sheetId="2" r:id="rId2"/>
    <sheet name="V. HP Budget" sheetId="3" r:id="rId3"/>
    <sheet name="W. RRH Budget" sheetId="4" r:id="rId4"/>
    <sheet name="X. HMIS Budget" sheetId="5" r:id="rId5"/>
    <sheet name="Y. Admin Budget" sheetId="6" r:id="rId6"/>
    <sheet name="Total Budget" sheetId="7" r:id="rId7"/>
    <sheet name="Match" sheetId="8" r:id="rId8"/>
    <sheet name="SO.ES Calc." sheetId="9" r:id="rId9"/>
    <sheet name="RRH Calc" sheetId="10" r:id="rId10"/>
  </sheets>
  <definedNames>
    <definedName name="_xlnm.Print_Area" localSheetId="7">'Match'!#REF!</definedName>
    <definedName name="_xlnm.Print_Area" localSheetId="9">'RRH Calc'!$B$1:$D$2</definedName>
    <definedName name="_xlnm.Print_Area" localSheetId="8">'SO.ES Calc.'!$B$1:$D$2</definedName>
    <definedName name="_xlnm.Print_Area" localSheetId="0">'T.SO Budget'!$A$1:$F$8</definedName>
    <definedName name="_xlnm.Print_Area" localSheetId="6">'Total Budget'!$A$1:$C$22</definedName>
    <definedName name="_xlnm.Print_Area" localSheetId="1">'U. ES Budget'!$A$1:$F$18</definedName>
    <definedName name="_xlnm.Print_Area" localSheetId="2">'V. HP Budget'!$A$1:$F$18</definedName>
    <definedName name="_xlnm.Print_Area" localSheetId="3">'W. RRH Budget'!$A$1:$F$18</definedName>
    <definedName name="_xlnm.Print_Area" localSheetId="4">'X. HMIS Budget'!$A$1:$F$10</definedName>
    <definedName name="_xlnm.Print_Area" localSheetId="5">'Y. Admin Budget'!$A$1:$G$7</definedName>
    <definedName name="_xlnm.Print_Titles" localSheetId="7">'Match'!$1:$1</definedName>
    <definedName name="_xlnm.Print_Titles" localSheetId="0">'T.SO Budget'!$1:$1</definedName>
    <definedName name="_xlnm.Print_Titles" localSheetId="6">'Total Budget'!$1:$1</definedName>
    <definedName name="_xlnm.Print_Titles" localSheetId="1">'U. ES Budget'!$1:$1</definedName>
    <definedName name="_xlnm.Print_Titles" localSheetId="2">'V. HP Budget'!$1:$1</definedName>
    <definedName name="_xlnm.Print_Titles" localSheetId="3">'W. RRH Budget'!$1:$1</definedName>
    <definedName name="_xlnm.Print_Titles" localSheetId="4">'X. HMIS Budget'!$1:$1</definedName>
    <definedName name="_xlnm.Print_Titles" localSheetId="5">'Y. Admin Budget'!$1:$1</definedName>
  </definedNames>
  <calcPr fullCalcOnLoad="1"/>
</workbook>
</file>

<file path=xl/sharedStrings.xml><?xml version="1.0" encoding="utf-8"?>
<sst xmlns="http://schemas.openxmlformats.org/spreadsheetml/2006/main" count="440" uniqueCount="179">
  <si>
    <t>     </t>
  </si>
  <si>
    <t>Method of Budget Calculation for ESG</t>
  </si>
  <si>
    <t>Method of Budget Calculation for Match</t>
  </si>
  <si>
    <t>T.1.B: Engagement</t>
  </si>
  <si>
    <t>T.2.B: Emergency Health Services</t>
  </si>
  <si>
    <t>T.3.B: Emergency Mental Health Services</t>
  </si>
  <si>
    <t>T.4.B: Transportation</t>
  </si>
  <si>
    <t>T.5.B: Outreach worker(s)</t>
  </si>
  <si>
    <t>T.7.B: Total</t>
  </si>
  <si>
    <t>n/a</t>
  </si>
  <si>
    <t>U.1.B: Essential - Case Management</t>
  </si>
  <si>
    <t xml:space="preserve">U.2.B: Essential - Child Care </t>
  </si>
  <si>
    <t xml:space="preserve">U.3.B: Essential - Education Services </t>
  </si>
  <si>
    <t>U.4.B: Essential - Employment Assistance &amp; Job Training</t>
  </si>
  <si>
    <t xml:space="preserve">U.5.B: Essential - Legal Services </t>
  </si>
  <si>
    <t xml:space="preserve">U.6.B: Essential - Life Skills Training </t>
  </si>
  <si>
    <t>U.7.B: Essential - Mental Health Services</t>
  </si>
  <si>
    <t xml:space="preserve">U.8.B: Essential - Outpatient Health Services </t>
  </si>
  <si>
    <t xml:space="preserve">U.9.B: Essential - Substance Abuse Treatment Services </t>
  </si>
  <si>
    <t>U.10.B: Essential - Transportation</t>
  </si>
  <si>
    <t>U.11.B: Shelter Operations (including staff)</t>
  </si>
  <si>
    <t>U.12.B: Renovation</t>
  </si>
  <si>
    <t>U.13.B: Major Rehab</t>
  </si>
  <si>
    <t>U.14.B: Conversion</t>
  </si>
  <si>
    <t>U.15.B: Uniform Relocation Act (URA) – clients relocated per URA</t>
  </si>
  <si>
    <t>U.17.B: Total</t>
  </si>
  <si>
    <t>V. HP Budget Line Items</t>
  </si>
  <si>
    <t xml:space="preserve">V.1.B: Financial - Last month’s rent  </t>
  </si>
  <si>
    <t>V.2.B: Financial - Moving Costs</t>
  </si>
  <si>
    <t>V.3.B: Financial - Rental Application fees</t>
  </si>
  <si>
    <t>V.4.B: Financial - Security deposits</t>
  </si>
  <si>
    <t xml:space="preserve">V.5.B: Financial - Utility deposits   </t>
  </si>
  <si>
    <t xml:space="preserve">V.6.B: Financial - Utility payments   </t>
  </si>
  <si>
    <t>V.7.B Housing Services - Case Management</t>
  </si>
  <si>
    <t>V.8.B Housing Services - Credit Repair</t>
  </si>
  <si>
    <t>V.9.B Housing Services - Mediation</t>
  </si>
  <si>
    <t xml:space="preserve">V.10.B Housing Services- Legal Service </t>
  </si>
  <si>
    <t>V.11.B. Housing Services – Search and Placement</t>
  </si>
  <si>
    <t>V.13.B Tenant Based Rental Assistance - Short-term (up to 3 months) or medium-term (up to 12 months)</t>
  </si>
  <si>
    <t xml:space="preserve">V.15.B Project Based Rental Assistance - Short-term (up to 3 months) or medium-term (up to 12 months) </t>
  </si>
  <si>
    <t>W. HP Budget Line Items</t>
  </si>
  <si>
    <t xml:space="preserve">W.1.B: Financial - Last month’s rent </t>
  </si>
  <si>
    <t>W.2.B: Financial - Moving Costs</t>
  </si>
  <si>
    <t>W.3.B: Financial - Rental Application fees</t>
  </si>
  <si>
    <t>W.4.B: Financial - Security deposits</t>
  </si>
  <si>
    <t xml:space="preserve">W.5.B: Financial - Utility deposits   </t>
  </si>
  <si>
    <t xml:space="preserve">W.6.B: Financial - Utility payments   </t>
  </si>
  <si>
    <t>W.7.B Housing Services - Case Management</t>
  </si>
  <si>
    <t>W.8.B Housing Services - Credit Repair</t>
  </si>
  <si>
    <t>W.9.B Housing Services - Mediation</t>
  </si>
  <si>
    <t>W.10.B Housing Services- Legal Service</t>
  </si>
  <si>
    <t xml:space="preserve">W.11.B Housing Services- Search and Placement </t>
  </si>
  <si>
    <t>W.13.B Tenant Based Rental Assistance - Short-term (up to 3 months) or medium-term (up to 12 months)</t>
  </si>
  <si>
    <t>W.14.B Project Based Rental Assistance - Payment of up to 6 months of rental arrears</t>
  </si>
  <si>
    <t xml:space="preserve">W.15.B Project Based Rental Assistance - Short-term (up to 3 months) or medium-term (up to 12 months) </t>
  </si>
  <si>
    <t xml:space="preserve">Budget Line Item </t>
  </si>
  <si>
    <t>Method of calculation</t>
  </si>
  <si>
    <t>24 CFR §576.101</t>
  </si>
  <si>
    <t xml:space="preserve"> Street Outreach (T.7.B)</t>
  </si>
  <si>
    <t>24 CFR §576.102</t>
  </si>
  <si>
    <t xml:space="preserve"> Emergency Shelter (U.17.B)</t>
  </si>
  <si>
    <t>24 CFR §576.102(a)(1)</t>
  </si>
  <si>
    <t>24 CFR §576.102(a)(3)</t>
  </si>
  <si>
    <t>24 CFR §576.102(a)(2)</t>
  </si>
  <si>
    <t>24 CFR §576.102(a)(4)</t>
  </si>
  <si>
    <t>24 CFR §576.103</t>
  </si>
  <si>
    <t xml:space="preserve"> Homelessness Prevention (V.17.B)</t>
  </si>
  <si>
    <t>24 CFR §576.105(a)</t>
  </si>
  <si>
    <t>24 CFR §576.105(b)</t>
  </si>
  <si>
    <t>24 CFR §576.106(a-h)</t>
  </si>
  <si>
    <t>24 CFR §576.106(a-g,i)</t>
  </si>
  <si>
    <t>24 CFR §576.104</t>
  </si>
  <si>
    <t xml:space="preserve"> Rapid Re-Housing (W.17.B)</t>
  </si>
  <si>
    <t>24 CFR §576.107</t>
  </si>
  <si>
    <t>24 CFR §576.108</t>
  </si>
  <si>
    <t>A. Citation</t>
  </si>
  <si>
    <t>B. Budget Categories</t>
  </si>
  <si>
    <t xml:space="preserve"> Essential Services  (Add U.1.B through U.10.B.)</t>
  </si>
  <si>
    <t>Dollar Value</t>
  </si>
  <si>
    <t>Other Non-ESG HUD Funds</t>
  </si>
  <si>
    <t>Local Government</t>
  </si>
  <si>
    <t>Method of Calculation</t>
  </si>
  <si>
    <t>Match Type</t>
  </si>
  <si>
    <t>Brief Description</t>
  </si>
  <si>
    <t>Other Federal Funds</t>
  </si>
  <si>
    <t xml:space="preserve">State Government </t>
  </si>
  <si>
    <t>Private funds - cash</t>
  </si>
  <si>
    <t>Private funds - donations</t>
  </si>
  <si>
    <t>Other - Building donation or lease</t>
  </si>
  <si>
    <t xml:space="preserve">Other </t>
  </si>
  <si>
    <t>Fees</t>
  </si>
  <si>
    <t>Program Income</t>
  </si>
  <si>
    <t>Match from Program Activities</t>
  </si>
  <si>
    <t>Match included with the budgets in the program activities</t>
  </si>
  <si>
    <t>Specified in previous tabs</t>
  </si>
  <si>
    <t xml:space="preserve"> Operations (U.11.B)</t>
  </si>
  <si>
    <t xml:space="preserve"> Shelter Renovation (U.12.B)</t>
  </si>
  <si>
    <t xml:space="preserve"> Conversion (U.14.B.)</t>
  </si>
  <si>
    <t xml:space="preserve"> URA Assistance (U.15.B.)</t>
  </si>
  <si>
    <t xml:space="preserve"> Tenant-based rental assistance (V.12.B + V.13.B.) </t>
  </si>
  <si>
    <t xml:space="preserve"> Project-based rental assistance (V.14.B. + V.15.B.)</t>
  </si>
  <si>
    <t xml:space="preserve"> C. Requested Amount for ESG</t>
  </si>
  <si>
    <t>Other - Fundraiser</t>
  </si>
  <si>
    <t>T.6.B: Other*</t>
  </si>
  <si>
    <t>2016 Match Type**</t>
  </si>
  <si>
    <t xml:space="preserve">**Match types include: </t>
  </si>
  <si>
    <r>
      <t>*</t>
    </r>
    <r>
      <rPr>
        <sz val="10"/>
        <color indexed="8"/>
        <rFont val="Arial"/>
        <family val="2"/>
      </rPr>
      <t>For federal sources of match, ensure there is no specific statutory prohibition on using those funds as match.</t>
    </r>
  </si>
  <si>
    <t xml:space="preserve">***Match types include: </t>
  </si>
  <si>
    <t>U. ES Budget Line Items*</t>
  </si>
  <si>
    <t>U.16.B: Other**</t>
  </si>
  <si>
    <t>Match Type***</t>
  </si>
  <si>
    <t>Other - Vounteers</t>
  </si>
  <si>
    <t>Private Funds - Grants</t>
  </si>
  <si>
    <t xml:space="preserve">*Funds budgeted for the components Street Outreach and Emergency Shelter must be less than or equal to 60% of the total funds requested. </t>
  </si>
  <si>
    <t xml:space="preserve">Cells highlighted in pink are scoring items. </t>
  </si>
  <si>
    <t>Funds</t>
  </si>
  <si>
    <t>Applicant match goal</t>
  </si>
  <si>
    <t>Enough Match?</t>
  </si>
  <si>
    <t>*Funds budgeted for the components Street Outreach and Emergency Shelter must in combination be less than or equal to 60% of the total funds requested.</t>
  </si>
  <si>
    <r>
      <t>V.12.B Tenant Based Rental Assistance - Payment of up to 6 months of rental arrears</t>
    </r>
    <r>
      <rPr>
        <sz val="10"/>
        <color indexed="8"/>
        <rFont val="Calibri"/>
        <family val="2"/>
      </rPr>
      <t xml:space="preserve"> </t>
    </r>
  </si>
  <si>
    <r>
      <t>V.14.B Project Based Rental Assistance - Payment of up to 6 months of rental arrears</t>
    </r>
    <r>
      <rPr>
        <sz val="10"/>
        <color indexed="8"/>
        <rFont val="Calibri"/>
        <family val="2"/>
      </rPr>
      <t xml:space="preserve"> </t>
    </r>
  </si>
  <si>
    <r>
      <t>W.12.B Tenant Based Rental Assistance - Payment of up to 6 months of rental arrears</t>
    </r>
    <r>
      <rPr>
        <sz val="10"/>
        <color indexed="8"/>
        <rFont val="Calibri"/>
        <family val="2"/>
      </rPr>
      <t xml:space="preserve"> </t>
    </r>
  </si>
  <si>
    <r>
      <t>Method of calculation</t>
    </r>
    <r>
      <rPr>
        <sz val="8"/>
        <color indexed="8"/>
        <rFont val="Calibri"/>
        <family val="2"/>
      </rPr>
      <t> </t>
    </r>
  </si>
  <si>
    <r>
      <t>V.16.B</t>
    </r>
    <r>
      <rPr>
        <sz val="10"/>
        <color indexed="8"/>
        <rFont val="Calibri"/>
        <family val="2"/>
      </rPr>
      <t xml:space="preserve"> Other*</t>
    </r>
  </si>
  <si>
    <t>Proposed  ESG Budget</t>
  </si>
  <si>
    <t>Proposed  Match Budget</t>
  </si>
  <si>
    <t>Admin. Expenditure Limit**</t>
  </si>
  <si>
    <t>** Single Applicants must ensure that the percent of administrative funds is not over 3% of the total budget. Collaborative Applicants must ensure that the percent of administrative funds is not over 3.5%.</t>
  </si>
  <si>
    <t>Proposed ESG Budget</t>
  </si>
  <si>
    <r>
      <t>W.16.B</t>
    </r>
    <r>
      <rPr>
        <sz val="10"/>
        <color indexed="8"/>
        <rFont val="Calibri"/>
        <family val="2"/>
      </rPr>
      <t xml:space="preserve"> Other*</t>
    </r>
  </si>
  <si>
    <t xml:space="preserve"> Financial Assistance (Add V.1 through V.6.B.) </t>
  </si>
  <si>
    <t xml:space="preserve"> Housing Services (Add V.7.B through V.11.B.) </t>
  </si>
  <si>
    <t>State Government - Homeless Housing and Services Program (HHSP)</t>
  </si>
  <si>
    <t>Private Funds - cash</t>
  </si>
  <si>
    <t>Private Funds - donations</t>
  </si>
  <si>
    <t>Private Funds - grants</t>
  </si>
  <si>
    <t>Other - Fundraisers</t>
  </si>
  <si>
    <t>Other -Volunteers</t>
  </si>
  <si>
    <t>ESG funds requested for Rapid Re-Housing (W.17.B)</t>
  </si>
  <si>
    <t xml:space="preserve"> Administrative Costs (Y.6.B)</t>
  </si>
  <si>
    <t xml:space="preserve"> Financial Assistance (Add W.1 through W.6.B) </t>
  </si>
  <si>
    <t xml:space="preserve"> Housing Services (Add W.7.B through W.11.B) </t>
  </si>
  <si>
    <t xml:space="preserve"> Tenant-based rental assistance(W.12.B + W.13.B)  </t>
  </si>
  <si>
    <t xml:space="preserve"> Project-based rental assistance (W.14.B + W.15.B)</t>
  </si>
  <si>
    <t>Y.1.B A portion of salaries of administrative staff overseeing the provision of services</t>
  </si>
  <si>
    <t>Y.2.B Travel costs incurred for monitoring of sub-grantees</t>
  </si>
  <si>
    <t>Y.3.B Administrative services performed under third party contracts</t>
  </si>
  <si>
    <t>Y.4.B Costs of goods and services required for the administration of the grant</t>
  </si>
  <si>
    <t>Y.5.B Other*</t>
  </si>
  <si>
    <t>Y.6.B Total</t>
  </si>
  <si>
    <t xml:space="preserve">X.1.B Hardware, equipment or software costs  </t>
  </si>
  <si>
    <t>X.2.B HMIS participation fees</t>
  </si>
  <si>
    <t>Other Federal Funds  - Community Services Block Grants (CSBG)</t>
  </si>
  <si>
    <t xml:space="preserve">Private Funds </t>
  </si>
  <si>
    <t>Amount of ESG funds requested for Street Outreach &amp; Emergency Shelter combined (T.7.B +U.17.B)</t>
  </si>
  <si>
    <t>**For value of donated buildings, Applicants must use documentation referenced in the Application Guide. Submit PDF documentation of amount paid to rent/lease space currently used to provide ESG-eligible services and the source of funds used to pay rent/lease.</t>
  </si>
  <si>
    <t>Other Federal Funds*</t>
  </si>
  <si>
    <t>Other - Donated Building/Fair Rental or Lease Value**</t>
  </si>
  <si>
    <t>Percentage for Street Outreach and Emergency Shelter (B÷C)</t>
  </si>
  <si>
    <t xml:space="preserve">Percentage used for Rapid Re-Housing (B÷C)* </t>
  </si>
  <si>
    <t>T. SO Budget Line Items*</t>
  </si>
  <si>
    <t>Total</t>
  </si>
  <si>
    <r>
      <t>V.17.B</t>
    </r>
    <r>
      <rPr>
        <b/>
        <sz val="10"/>
        <color indexed="17"/>
        <rFont val="Calibri"/>
        <family val="2"/>
      </rPr>
      <t xml:space="preserve"> Total:</t>
    </r>
  </si>
  <si>
    <r>
      <t>W.17.B</t>
    </r>
    <r>
      <rPr>
        <b/>
        <sz val="10"/>
        <color indexed="17"/>
        <rFont val="Calibri"/>
        <family val="2"/>
      </rPr>
      <t xml:space="preserve"> Total:</t>
    </r>
  </si>
  <si>
    <t>X.3. HMIS training fees</t>
  </si>
  <si>
    <t>X.4.B Staffing, paying for salaries for operating HMIS</t>
  </si>
  <si>
    <t>X.5.B HMIS staff reviewing data quality and completing data analysis</t>
  </si>
  <si>
    <r>
      <t xml:space="preserve">X.6.B </t>
    </r>
    <r>
      <rPr>
        <sz val="11"/>
        <color indexed="8"/>
        <rFont val="Calibri"/>
        <family val="2"/>
      </rPr>
      <t>Travel costs related to HMIS trainings</t>
    </r>
  </si>
  <si>
    <t>X.8.B Other**</t>
  </si>
  <si>
    <t>X.9.B Total</t>
  </si>
  <si>
    <t xml:space="preserve"> Homeless Management Information System (X.9.B)</t>
  </si>
  <si>
    <t>Total 2016 ESG Funds Requested (T.7.B + U.17.B+V.17.B+ W.17.B+ X.9.B+ Y.6.B)</t>
  </si>
  <si>
    <t>Total amount of ESG funds requested (T.7.B + U.17.B +V.17.B+ W.17.B+ X.9.B.+ Y.6.B):</t>
  </si>
  <si>
    <t>Total amount of ESG funds requested (T.7.B + U.17.B +V.17.B+ W.17.B+ X.9.B+ Y.6.B.):</t>
  </si>
  <si>
    <t xml:space="preserve"> Major Rehab (U.13.B.)</t>
  </si>
  <si>
    <t>X.7.B. HMIS-Comparable  Database</t>
  </si>
  <si>
    <t>**Do not complete "other".</t>
  </si>
  <si>
    <t xml:space="preserve">*Do not complete "other". </t>
  </si>
  <si>
    <t xml:space="preserve">**Do not complete "other".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</si>
</sst>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%"/>
    <numFmt numFmtId="174" formatCode="&quot;$&quot;#,##0.00"/>
    <numFmt numFmtId="175" formatCode="&quot;$&quot;#,##0.0"/>
    <numFmt numFmtId="176" formatCode="[$-409]dddd\,\ mmmm\ dd\,\ yyyy"/>
    <numFmt numFmtId="177" formatCode="[$-409]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indexed="30"/>
      <name val="Calibri"/>
      <family val="2"/>
    </font>
    <font>
      <u val="single"/>
      <sz val="11"/>
      <name val="Calibri"/>
      <family val="2"/>
    </font>
    <font>
      <b/>
      <sz val="10"/>
      <color indexed="3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70C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70C0"/>
      <name val="Calibri"/>
      <family val="2"/>
    </font>
    <font>
      <b/>
      <sz val="10"/>
      <color rgb="FF0070C0"/>
      <name val="Calibri"/>
      <family val="2"/>
    </font>
    <font>
      <b/>
      <sz val="10"/>
      <color rgb="FF00B050"/>
      <name val="Calibri"/>
      <family val="2"/>
    </font>
    <font>
      <b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55" fillId="0" borderId="0" xfId="0" applyFont="1" applyAlignment="1">
      <alignment/>
    </xf>
    <xf numFmtId="0" fontId="0" fillId="0" borderId="0" xfId="0" applyAlignment="1">
      <alignment wrapText="1"/>
    </xf>
    <xf numFmtId="0" fontId="27" fillId="0" borderId="1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68" fontId="2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Alignment="1">
      <alignment wrapText="1"/>
    </xf>
    <xf numFmtId="0" fontId="28" fillId="10" borderId="10" xfId="0" applyFont="1" applyFill="1" applyBorder="1" applyAlignment="1">
      <alignment horizontal="center" wrapText="1"/>
    </xf>
    <xf numFmtId="0" fontId="28" fillId="1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168" fontId="56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29" fillId="33" borderId="10" xfId="0" applyFont="1" applyFill="1" applyBorder="1" applyAlignment="1">
      <alignment vertical="top" wrapText="1"/>
    </xf>
    <xf numFmtId="168" fontId="56" fillId="33" borderId="10" xfId="0" applyNumberFormat="1" applyFont="1" applyFill="1" applyBorder="1" applyAlignment="1">
      <alignment horizontal="center" vertical="top" wrapText="1"/>
    </xf>
    <xf numFmtId="168" fontId="29" fillId="33" borderId="10" xfId="0" applyNumberFormat="1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vertical="top" wrapText="1"/>
    </xf>
    <xf numFmtId="3" fontId="56" fillId="33" borderId="10" xfId="0" applyNumberFormat="1" applyFont="1" applyFill="1" applyBorder="1" applyAlignment="1">
      <alignment horizontal="center" vertical="top" wrapText="1"/>
    </xf>
    <xf numFmtId="3" fontId="56" fillId="0" borderId="10" xfId="0" applyNumberFormat="1" applyFont="1" applyBorder="1" applyAlignment="1">
      <alignment horizontal="center" vertical="top" wrapText="1"/>
    </xf>
    <xf numFmtId="3" fontId="29" fillId="33" borderId="10" xfId="0" applyNumberFormat="1" applyFont="1" applyFill="1" applyBorder="1" applyAlignment="1">
      <alignment horizontal="left" vertical="top" wrapText="1"/>
    </xf>
    <xf numFmtId="3" fontId="29" fillId="33" borderId="10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justify" vertical="top" wrapText="1"/>
    </xf>
    <xf numFmtId="168" fontId="56" fillId="0" borderId="10" xfId="0" applyNumberFormat="1" applyFont="1" applyBorder="1" applyAlignment="1">
      <alignment horizontal="right" vertical="top" wrapText="1"/>
    </xf>
    <xf numFmtId="168" fontId="56" fillId="33" borderId="10" xfId="0" applyNumberFormat="1" applyFont="1" applyFill="1" applyBorder="1" applyAlignment="1">
      <alignment horizontal="right" vertical="top" wrapText="1"/>
    </xf>
    <xf numFmtId="0" fontId="57" fillId="0" borderId="10" xfId="0" applyFont="1" applyBorder="1" applyAlignment="1">
      <alignment vertical="top" wrapText="1"/>
    </xf>
    <xf numFmtId="168" fontId="28" fillId="33" borderId="10" xfId="0" applyNumberFormat="1" applyFont="1" applyFill="1" applyBorder="1" applyAlignment="1">
      <alignment horizontal="center" vertical="top" wrapText="1"/>
    </xf>
    <xf numFmtId="168" fontId="56" fillId="0" borderId="10" xfId="0" applyNumberFormat="1" applyFont="1" applyFill="1" applyBorder="1" applyAlignment="1">
      <alignment horizontal="right" vertical="top" wrapText="1"/>
    </xf>
    <xf numFmtId="168" fontId="28" fillId="0" borderId="10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left" wrapText="1" indent="2"/>
    </xf>
    <xf numFmtId="0" fontId="57" fillId="34" borderId="10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horizontal="left" wrapText="1" indent="2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2" fillId="10" borderId="10" xfId="0" applyFont="1" applyFill="1" applyBorder="1" applyAlignment="1">
      <alignment/>
    </xf>
    <xf numFmtId="0" fontId="27" fillId="10" borderId="10" xfId="0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0" fontId="27" fillId="10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left" vertical="top" wrapText="1"/>
    </xf>
    <xf numFmtId="0" fontId="29" fillId="33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wrapText="1"/>
    </xf>
    <xf numFmtId="0" fontId="59" fillId="0" borderId="10" xfId="0" applyFont="1" applyBorder="1" applyAlignment="1">
      <alignment wrapText="1"/>
    </xf>
    <xf numFmtId="0" fontId="60" fillId="0" borderId="0" xfId="0" applyFont="1" applyAlignment="1">
      <alignment wrapText="1"/>
    </xf>
    <xf numFmtId="168" fontId="56" fillId="0" borderId="10" xfId="44" applyNumberFormat="1" applyFont="1" applyBorder="1" applyAlignment="1">
      <alignment horizontal="center" vertical="top" wrapText="1"/>
    </xf>
    <xf numFmtId="168" fontId="56" fillId="33" borderId="10" xfId="44" applyNumberFormat="1" applyFont="1" applyFill="1" applyBorder="1" applyAlignment="1">
      <alignment horizontal="center" vertical="top" wrapText="1"/>
    </xf>
    <xf numFmtId="168" fontId="31" fillId="33" borderId="10" xfId="0" applyNumberFormat="1" applyFont="1" applyFill="1" applyBorder="1" applyAlignment="1">
      <alignment vertical="top" wrapText="1"/>
    </xf>
    <xf numFmtId="168" fontId="0" fillId="0" borderId="10" xfId="0" applyNumberFormat="1" applyFont="1" applyBorder="1" applyAlignment="1">
      <alignment/>
    </xf>
    <xf numFmtId="168" fontId="56" fillId="0" borderId="10" xfId="44" applyNumberFormat="1" applyFont="1" applyBorder="1" applyAlignment="1">
      <alignment horizontal="right" vertical="top" wrapText="1"/>
    </xf>
    <xf numFmtId="168" fontId="56" fillId="33" borderId="10" xfId="44" applyNumberFormat="1" applyFont="1" applyFill="1" applyBorder="1" applyAlignment="1">
      <alignment horizontal="right" vertical="top" wrapText="1"/>
    </xf>
    <xf numFmtId="168" fontId="56" fillId="0" borderId="10" xfId="44" applyNumberFormat="1" applyFont="1" applyFill="1" applyBorder="1" applyAlignment="1">
      <alignment horizontal="right" vertical="top" wrapText="1"/>
    </xf>
    <xf numFmtId="168" fontId="56" fillId="34" borderId="10" xfId="0" applyNumberFormat="1" applyFont="1" applyFill="1" applyBorder="1" applyAlignment="1">
      <alignment horizontal="center" vertical="top" wrapText="1"/>
    </xf>
    <xf numFmtId="0" fontId="58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 horizontal="center" wrapText="1"/>
    </xf>
    <xf numFmtId="168" fontId="2" fillId="10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68" fontId="0" fillId="33" borderId="10" xfId="44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Border="1" applyAlignment="1">
      <alignment wrapText="1"/>
    </xf>
    <xf numFmtId="0" fontId="0" fillId="3" borderId="10" xfId="0" applyFill="1" applyBorder="1" applyAlignment="1">
      <alignment wrapText="1"/>
    </xf>
    <xf numFmtId="168" fontId="3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68" fontId="61" fillId="33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168" fontId="56" fillId="33" borderId="10" xfId="0" applyNumberFormat="1" applyFont="1" applyFill="1" applyBorder="1" applyAlignment="1">
      <alignment horizontal="center" vertical="center" wrapText="1"/>
    </xf>
    <xf numFmtId="168" fontId="61" fillId="33" borderId="10" xfId="44" applyNumberFormat="1" applyFont="1" applyFill="1" applyBorder="1" applyAlignment="1">
      <alignment horizontal="right" vertical="top" wrapText="1"/>
    </xf>
    <xf numFmtId="168" fontId="60" fillId="0" borderId="10" xfId="44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173" fontId="34" fillId="3" borderId="10" xfId="0" applyNumberFormat="1" applyFont="1" applyFill="1" applyBorder="1" applyAlignment="1">
      <alignment horizontal="center" vertical="top" wrapText="1"/>
    </xf>
    <xf numFmtId="173" fontId="0" fillId="3" borderId="10" xfId="57" applyNumberFormat="1" applyFont="1" applyFill="1" applyBorder="1" applyAlignment="1">
      <alignment/>
    </xf>
    <xf numFmtId="0" fontId="28" fillId="10" borderId="10" xfId="0" applyFont="1" applyFill="1" applyBorder="1" applyAlignment="1">
      <alignment vertical="center" wrapText="1"/>
    </xf>
    <xf numFmtId="0" fontId="28" fillId="10" borderId="10" xfId="0" applyFont="1" applyFill="1" applyBorder="1" applyAlignment="1">
      <alignment horizontal="center" vertical="center" wrapText="1"/>
    </xf>
    <xf numFmtId="168" fontId="28" fillId="1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top" wrapText="1"/>
    </xf>
    <xf numFmtId="168" fontId="62" fillId="0" borderId="10" xfId="0" applyNumberFormat="1" applyFont="1" applyBorder="1" applyAlignment="1">
      <alignment horizontal="center" vertical="top" wrapText="1"/>
    </xf>
    <xf numFmtId="168" fontId="62" fillId="0" borderId="10" xfId="44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wrapText="1"/>
    </xf>
    <xf numFmtId="0" fontId="62" fillId="33" borderId="10" xfId="0" applyFont="1" applyFill="1" applyBorder="1" applyAlignment="1">
      <alignment vertical="top" wrapText="1"/>
    </xf>
    <xf numFmtId="168" fontId="62" fillId="33" borderId="10" xfId="0" applyNumberFormat="1" applyFont="1" applyFill="1" applyBorder="1" applyAlignment="1">
      <alignment horizontal="right" vertical="top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168" fontId="62" fillId="33" borderId="10" xfId="44" applyNumberFormat="1" applyFont="1" applyFill="1" applyBorder="1" applyAlignment="1">
      <alignment horizontal="right" vertical="top" wrapText="1"/>
    </xf>
    <xf numFmtId="173" fontId="63" fillId="33" borderId="10" xfId="57" applyNumberFormat="1" applyFont="1" applyFill="1" applyBorder="1" applyAlignment="1">
      <alignment/>
    </xf>
    <xf numFmtId="0" fontId="62" fillId="34" borderId="10" xfId="0" applyFont="1" applyFill="1" applyBorder="1" applyAlignment="1">
      <alignment horizontal="left" wrapText="1" indent="2"/>
    </xf>
    <xf numFmtId="168" fontId="62" fillId="34" borderId="10" xfId="0" applyNumberFormat="1" applyFont="1" applyFill="1" applyBorder="1" applyAlignment="1">
      <alignment horizontal="center" vertical="top" wrapText="1"/>
    </xf>
    <xf numFmtId="168" fontId="63" fillId="33" borderId="10" xfId="44" applyNumberFormat="1" applyFont="1" applyFill="1" applyBorder="1" applyAlignment="1">
      <alignment wrapText="1"/>
    </xf>
    <xf numFmtId="0" fontId="62" fillId="0" borderId="10" xfId="0" applyFont="1" applyFill="1" applyBorder="1" applyAlignment="1">
      <alignment vertical="top" wrapText="1"/>
    </xf>
    <xf numFmtId="168" fontId="62" fillId="0" borderId="10" xfId="0" applyNumberFormat="1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29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vertical="top"/>
    </xf>
    <xf numFmtId="0" fontId="5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0.140625" style="0" customWidth="1"/>
    <col min="2" max="2" width="28.7109375" style="0" customWidth="1"/>
    <col min="3" max="3" width="13.28125" style="0" customWidth="1"/>
    <col min="4" max="4" width="28.421875" style="0" customWidth="1"/>
    <col min="5" max="5" width="12.8515625" style="0" customWidth="1"/>
    <col min="6" max="6" width="18.8515625" style="0" customWidth="1"/>
  </cols>
  <sheetData>
    <row r="1" spans="1:6" ht="26.25">
      <c r="A1" s="13" t="s">
        <v>160</v>
      </c>
      <c r="B1" s="14" t="s">
        <v>1</v>
      </c>
      <c r="C1" s="13" t="s">
        <v>124</v>
      </c>
      <c r="D1" s="14" t="s">
        <v>2</v>
      </c>
      <c r="E1" s="14" t="s">
        <v>125</v>
      </c>
      <c r="F1" s="14" t="s">
        <v>104</v>
      </c>
    </row>
    <row r="2" spans="1:6" ht="15">
      <c r="A2" s="15" t="s">
        <v>3</v>
      </c>
      <c r="B2" s="16" t="s">
        <v>0</v>
      </c>
      <c r="C2" s="52"/>
      <c r="D2" s="16" t="s">
        <v>0</v>
      </c>
      <c r="E2" s="52"/>
      <c r="F2" s="38"/>
    </row>
    <row r="3" spans="1:6" ht="25.5">
      <c r="A3" s="18" t="s">
        <v>4</v>
      </c>
      <c r="B3" s="19" t="s">
        <v>0</v>
      </c>
      <c r="C3" s="53"/>
      <c r="D3" s="19" t="s">
        <v>0</v>
      </c>
      <c r="E3" s="53"/>
      <c r="F3" s="37"/>
    </row>
    <row r="4" spans="1:6" ht="25.5">
      <c r="A4" s="15" t="s">
        <v>5</v>
      </c>
      <c r="B4" s="16" t="s">
        <v>0</v>
      </c>
      <c r="C4" s="52"/>
      <c r="D4" s="16" t="s">
        <v>0</v>
      </c>
      <c r="E4" s="52"/>
      <c r="F4" s="38"/>
    </row>
    <row r="5" spans="1:6" ht="15">
      <c r="A5" s="18" t="s">
        <v>6</v>
      </c>
      <c r="B5" s="19" t="s">
        <v>0</v>
      </c>
      <c r="C5" s="53"/>
      <c r="D5" s="19" t="s">
        <v>0</v>
      </c>
      <c r="E5" s="53"/>
      <c r="F5" s="37"/>
    </row>
    <row r="6" spans="1:6" ht="25.5">
      <c r="A6" s="15" t="s">
        <v>7</v>
      </c>
      <c r="B6" s="16" t="s">
        <v>0</v>
      </c>
      <c r="C6" s="52"/>
      <c r="D6" s="16" t="s">
        <v>0</v>
      </c>
      <c r="E6" s="52"/>
      <c r="F6" s="38"/>
    </row>
    <row r="7" spans="1:6" ht="15">
      <c r="A7" s="20" t="s">
        <v>103</v>
      </c>
      <c r="B7" s="19" t="s">
        <v>0</v>
      </c>
      <c r="C7" s="53"/>
      <c r="D7" s="19" t="s">
        <v>0</v>
      </c>
      <c r="E7" s="53"/>
      <c r="F7" s="19"/>
    </row>
    <row r="8" spans="1:6" ht="15">
      <c r="A8" s="87" t="s">
        <v>8</v>
      </c>
      <c r="B8" s="88" t="s">
        <v>9</v>
      </c>
      <c r="C8" s="89">
        <f>SUM(C2:C7)</f>
        <v>0</v>
      </c>
      <c r="D8" s="88" t="s">
        <v>9</v>
      </c>
      <c r="E8" s="89">
        <f>SUM(E2:E7)</f>
        <v>0</v>
      </c>
      <c r="F8" s="90"/>
    </row>
    <row r="10" ht="15">
      <c r="A10" s="40" t="s">
        <v>113</v>
      </c>
    </row>
    <row r="11" ht="15">
      <c r="A11" s="110" t="s">
        <v>176</v>
      </c>
    </row>
    <row r="13" spans="1:2" ht="30" customHeight="1">
      <c r="A13" s="111" t="s">
        <v>105</v>
      </c>
      <c r="B13" s="111"/>
    </row>
    <row r="14" ht="15">
      <c r="A14" s="51" t="s">
        <v>90</v>
      </c>
    </row>
    <row r="15" ht="15">
      <c r="A15" s="51" t="s">
        <v>80</v>
      </c>
    </row>
    <row r="16" ht="15">
      <c r="A16" s="51" t="s">
        <v>89</v>
      </c>
    </row>
    <row r="17" ht="30">
      <c r="A17" s="51" t="s">
        <v>88</v>
      </c>
    </row>
    <row r="18" ht="15">
      <c r="A18" s="51" t="s">
        <v>102</v>
      </c>
    </row>
    <row r="19" ht="15">
      <c r="A19" s="51" t="s">
        <v>111</v>
      </c>
    </row>
    <row r="20" ht="15">
      <c r="A20" s="51" t="s">
        <v>84</v>
      </c>
    </row>
    <row r="21" ht="30">
      <c r="A21" s="51" t="s">
        <v>79</v>
      </c>
    </row>
    <row r="22" ht="15">
      <c r="A22" s="51" t="s">
        <v>86</v>
      </c>
    </row>
    <row r="23" ht="30">
      <c r="A23" s="51" t="s">
        <v>87</v>
      </c>
    </row>
    <row r="24" ht="30">
      <c r="A24" s="51" t="s">
        <v>112</v>
      </c>
    </row>
    <row r="25" ht="15">
      <c r="A25" s="51" t="s">
        <v>91</v>
      </c>
    </row>
    <row r="26" ht="15">
      <c r="A26" s="51" t="s">
        <v>85</v>
      </c>
    </row>
  </sheetData>
  <sheetProtection/>
  <mergeCells count="1">
    <mergeCell ref="A13:B13"/>
  </mergeCells>
  <dataValidations count="1">
    <dataValidation type="list" allowBlank="1" showInputMessage="1" showErrorMessage="1" sqref="F2:F8">
      <formula1>$A$14:$A$26</formula1>
    </dataValidation>
  </dataValidations>
  <printOptions headings="1"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28125" style="0" customWidth="1"/>
    <col min="2" max="2" width="19.140625" style="0" customWidth="1"/>
    <col min="3" max="3" width="20.140625" style="0" customWidth="1"/>
    <col min="4" max="4" width="15.28125" style="0" customWidth="1"/>
  </cols>
  <sheetData>
    <row r="1" spans="1:4" ht="75">
      <c r="A1" s="42"/>
      <c r="B1" s="43" t="s">
        <v>138</v>
      </c>
      <c r="C1" s="43" t="s">
        <v>173</v>
      </c>
      <c r="D1" s="43" t="s">
        <v>158</v>
      </c>
    </row>
    <row r="2" spans="1:4" ht="15">
      <c r="A2" s="17" t="s">
        <v>115</v>
      </c>
      <c r="B2" s="55">
        <f>'Total Budget'!C15</f>
        <v>0</v>
      </c>
      <c r="C2" s="39">
        <f>'Total Budget'!C22</f>
        <v>0</v>
      </c>
      <c r="D2" s="83" t="e">
        <f>B2/C2</f>
        <v>#DIV/0!</v>
      </c>
    </row>
    <row r="3" spans="1:4" ht="10.5" customHeight="1">
      <c r="A3" s="40"/>
      <c r="B3" s="40"/>
      <c r="C3" s="40"/>
      <c r="D3" s="40"/>
    </row>
    <row r="4" ht="15">
      <c r="A4" s="4"/>
    </row>
    <row r="5" spans="1:4" ht="30.75" customHeight="1">
      <c r="A5" s="116" t="s">
        <v>114</v>
      </c>
      <c r="B5" s="116"/>
      <c r="C5" s="116"/>
      <c r="D5" s="116"/>
    </row>
  </sheetData>
  <sheetProtection/>
  <mergeCells count="1">
    <mergeCell ref="A5:D5"/>
  </mergeCells>
  <printOptions headings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5" sqref="C25"/>
    </sheetView>
  </sheetViews>
  <sheetFormatPr defaultColWidth="9.140625" defaultRowHeight="15"/>
  <cols>
    <col min="1" max="1" width="23.28125" style="0" customWidth="1"/>
    <col min="2" max="2" width="27.421875" style="0" customWidth="1"/>
    <col min="3" max="3" width="10.28125" style="0" customWidth="1"/>
    <col min="4" max="4" width="30.28125" style="0" customWidth="1"/>
    <col min="5" max="5" width="12.140625" style="0" customWidth="1"/>
    <col min="6" max="6" width="15.140625" style="0" customWidth="1"/>
  </cols>
  <sheetData>
    <row r="1" spans="1:6" ht="26.25">
      <c r="A1" s="13" t="s">
        <v>108</v>
      </c>
      <c r="B1" s="14" t="s">
        <v>1</v>
      </c>
      <c r="C1" s="13" t="s">
        <v>128</v>
      </c>
      <c r="D1" s="14" t="s">
        <v>2</v>
      </c>
      <c r="E1" s="14" t="s">
        <v>125</v>
      </c>
      <c r="F1" s="14" t="s">
        <v>110</v>
      </c>
    </row>
    <row r="2" spans="1:6" ht="25.5">
      <c r="A2" s="18" t="s">
        <v>10</v>
      </c>
      <c r="B2" s="19" t="s">
        <v>0</v>
      </c>
      <c r="C2" s="19"/>
      <c r="D2" s="19" t="s">
        <v>0</v>
      </c>
      <c r="E2" s="19"/>
      <c r="F2" s="37"/>
    </row>
    <row r="3" spans="1:6" ht="15">
      <c r="A3" s="18" t="s">
        <v>11</v>
      </c>
      <c r="B3" s="19" t="s">
        <v>0</v>
      </c>
      <c r="C3" s="19"/>
      <c r="D3" s="19" t="s">
        <v>0</v>
      </c>
      <c r="E3" s="19"/>
      <c r="F3" s="37"/>
    </row>
    <row r="4" spans="1:6" ht="25.5">
      <c r="A4" s="18" t="s">
        <v>12</v>
      </c>
      <c r="B4" s="19" t="s">
        <v>0</v>
      </c>
      <c r="C4" s="19"/>
      <c r="D4" s="19" t="s">
        <v>0</v>
      </c>
      <c r="E4" s="19"/>
      <c r="F4" s="37"/>
    </row>
    <row r="5" spans="1:6" ht="38.25">
      <c r="A5" s="18" t="s">
        <v>13</v>
      </c>
      <c r="B5" s="19" t="s">
        <v>0</v>
      </c>
      <c r="C5" s="19"/>
      <c r="D5" s="19" t="s">
        <v>0</v>
      </c>
      <c r="E5" s="19"/>
      <c r="F5" s="37"/>
    </row>
    <row r="6" spans="1:6" ht="25.5">
      <c r="A6" s="18" t="s">
        <v>14</v>
      </c>
      <c r="B6" s="19" t="s">
        <v>0</v>
      </c>
      <c r="C6" s="19"/>
      <c r="D6" s="19" t="s">
        <v>0</v>
      </c>
      <c r="E6" s="19"/>
      <c r="F6" s="37"/>
    </row>
    <row r="7" spans="1:6" ht="25.5">
      <c r="A7" s="18" t="s">
        <v>15</v>
      </c>
      <c r="B7" s="19" t="s">
        <v>0</v>
      </c>
      <c r="C7" s="19"/>
      <c r="D7" s="19" t="s">
        <v>0</v>
      </c>
      <c r="E7" s="19"/>
      <c r="F7" s="37"/>
    </row>
    <row r="8" spans="1:6" ht="25.5">
      <c r="A8" s="18" t="s">
        <v>16</v>
      </c>
      <c r="B8" s="19" t="s">
        <v>0</v>
      </c>
      <c r="C8" s="19"/>
      <c r="D8" s="19" t="s">
        <v>0</v>
      </c>
      <c r="E8" s="19"/>
      <c r="F8" s="37"/>
    </row>
    <row r="9" spans="1:6" ht="25.5">
      <c r="A9" s="18" t="s">
        <v>17</v>
      </c>
      <c r="B9" s="19" t="s">
        <v>0</v>
      </c>
      <c r="C9" s="19"/>
      <c r="D9" s="19" t="s">
        <v>0</v>
      </c>
      <c r="E9" s="19"/>
      <c r="F9" s="37"/>
    </row>
    <row r="10" spans="1:6" ht="25.5">
      <c r="A10" s="18" t="s">
        <v>18</v>
      </c>
      <c r="B10" s="19" t="s">
        <v>0</v>
      </c>
      <c r="C10" s="19"/>
      <c r="D10" s="19" t="s">
        <v>0</v>
      </c>
      <c r="E10" s="19"/>
      <c r="F10" s="37"/>
    </row>
    <row r="11" spans="1:8" ht="18" customHeight="1">
      <c r="A11" s="18" t="s">
        <v>19</v>
      </c>
      <c r="B11" s="19" t="s">
        <v>0</v>
      </c>
      <c r="C11" s="19"/>
      <c r="D11" s="19" t="s">
        <v>0</v>
      </c>
      <c r="E11" s="19"/>
      <c r="F11" s="37"/>
      <c r="H11" s="81"/>
    </row>
    <row r="12" spans="1:6" ht="25.5">
      <c r="A12" s="15" t="s">
        <v>20</v>
      </c>
      <c r="B12" s="16" t="s">
        <v>0</v>
      </c>
      <c r="C12" s="16"/>
      <c r="D12" s="16" t="s">
        <v>0</v>
      </c>
      <c r="E12" s="16"/>
      <c r="F12" s="38"/>
    </row>
    <row r="13" spans="1:6" ht="15">
      <c r="A13" s="18" t="s">
        <v>21</v>
      </c>
      <c r="B13" s="19" t="s">
        <v>0</v>
      </c>
      <c r="C13" s="19"/>
      <c r="D13" s="19" t="s">
        <v>0</v>
      </c>
      <c r="E13" s="19"/>
      <c r="F13" s="37"/>
    </row>
    <row r="14" spans="1:6" ht="15">
      <c r="A14" s="15" t="s">
        <v>22</v>
      </c>
      <c r="B14" s="16" t="s">
        <v>0</v>
      </c>
      <c r="C14" s="16"/>
      <c r="D14" s="16" t="s">
        <v>0</v>
      </c>
      <c r="E14" s="16"/>
      <c r="F14" s="38"/>
    </row>
    <row r="15" spans="1:6" ht="15">
      <c r="A15" s="18" t="s">
        <v>23</v>
      </c>
      <c r="B15" s="19" t="s">
        <v>0</v>
      </c>
      <c r="C15" s="19"/>
      <c r="D15" s="19" t="s">
        <v>0</v>
      </c>
      <c r="E15" s="19"/>
      <c r="F15" s="37"/>
    </row>
    <row r="16" spans="1:6" ht="38.25">
      <c r="A16" s="15" t="s">
        <v>24</v>
      </c>
      <c r="B16" s="16" t="s">
        <v>0</v>
      </c>
      <c r="C16" s="16"/>
      <c r="D16" s="16" t="s">
        <v>0</v>
      </c>
      <c r="E16" s="16"/>
      <c r="F16" s="38"/>
    </row>
    <row r="17" spans="1:6" ht="15">
      <c r="A17" s="18" t="s">
        <v>109</v>
      </c>
      <c r="B17" s="18" t="s">
        <v>0</v>
      </c>
      <c r="C17" s="19"/>
      <c r="D17" s="18" t="s">
        <v>0</v>
      </c>
      <c r="E17" s="19"/>
      <c r="F17" s="18"/>
    </row>
    <row r="18" spans="1:6" ht="15">
      <c r="A18" s="87" t="s">
        <v>25</v>
      </c>
      <c r="B18" s="88" t="s">
        <v>9</v>
      </c>
      <c r="C18" s="88">
        <f>SUM(C2:C17)</f>
        <v>0</v>
      </c>
      <c r="D18" s="88" t="s">
        <v>9</v>
      </c>
      <c r="E18" s="88">
        <f>SUM(E2:E17)</f>
        <v>0</v>
      </c>
      <c r="F18" s="91" t="s">
        <v>9</v>
      </c>
    </row>
    <row r="20" ht="15">
      <c r="A20" s="40" t="s">
        <v>113</v>
      </c>
    </row>
    <row r="21" ht="15">
      <c r="A21" s="110" t="s">
        <v>177</v>
      </c>
    </row>
    <row r="23" ht="15">
      <c r="A23" s="3" t="s">
        <v>107</v>
      </c>
    </row>
    <row r="24" ht="15">
      <c r="A24" s="51" t="s">
        <v>90</v>
      </c>
    </row>
    <row r="25" ht="15">
      <c r="A25" s="51" t="s">
        <v>80</v>
      </c>
    </row>
    <row r="26" ht="15">
      <c r="A26" s="51" t="s">
        <v>89</v>
      </c>
    </row>
    <row r="27" ht="30">
      <c r="A27" s="51" t="s">
        <v>88</v>
      </c>
    </row>
    <row r="28" ht="15">
      <c r="A28" s="51" t="s">
        <v>102</v>
      </c>
    </row>
    <row r="29" ht="15">
      <c r="A29" s="51" t="s">
        <v>111</v>
      </c>
    </row>
    <row r="30" ht="15">
      <c r="A30" s="51" t="s">
        <v>84</v>
      </c>
    </row>
    <row r="31" ht="30">
      <c r="A31" s="51" t="s">
        <v>79</v>
      </c>
    </row>
    <row r="32" ht="15">
      <c r="A32" s="51" t="s">
        <v>86</v>
      </c>
    </row>
    <row r="33" ht="30">
      <c r="A33" s="51" t="s">
        <v>87</v>
      </c>
    </row>
    <row r="34" ht="15">
      <c r="A34" s="51" t="s">
        <v>112</v>
      </c>
    </row>
    <row r="35" ht="15">
      <c r="A35" s="51" t="s">
        <v>91</v>
      </c>
    </row>
    <row r="36" ht="15">
      <c r="A36" s="51" t="s">
        <v>85</v>
      </c>
    </row>
  </sheetData>
  <sheetProtection/>
  <dataValidations count="1">
    <dataValidation type="list" allowBlank="1" showInputMessage="1" showErrorMessage="1" sqref="F2:F17">
      <formula1>$A$24:$A$37</formula1>
    </dataValidation>
  </dataValidations>
  <printOptions headings="1"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F18" sqref="F18"/>
    </sheetView>
  </sheetViews>
  <sheetFormatPr defaultColWidth="9.140625" defaultRowHeight="15"/>
  <cols>
    <col min="1" max="1" width="33.57421875" style="0" customWidth="1"/>
    <col min="2" max="2" width="19.00390625" style="0" customWidth="1"/>
    <col min="3" max="3" width="9.421875" style="0" customWidth="1"/>
    <col min="4" max="4" width="31.7109375" style="0" customWidth="1"/>
    <col min="5" max="5" width="10.7109375" style="0" customWidth="1"/>
    <col min="6" max="6" width="10.57421875" style="0" customWidth="1"/>
  </cols>
  <sheetData>
    <row r="1" spans="1:6" ht="39">
      <c r="A1" s="13" t="s">
        <v>26</v>
      </c>
      <c r="B1" s="14" t="s">
        <v>1</v>
      </c>
      <c r="C1" s="13" t="s">
        <v>128</v>
      </c>
      <c r="D1" s="14" t="s">
        <v>2</v>
      </c>
      <c r="E1" s="14" t="s">
        <v>125</v>
      </c>
      <c r="F1" s="14" t="s">
        <v>82</v>
      </c>
    </row>
    <row r="2" spans="1:6" ht="15">
      <c r="A2" s="18" t="s">
        <v>27</v>
      </c>
      <c r="B2" s="19" t="s">
        <v>0</v>
      </c>
      <c r="C2" s="19"/>
      <c r="D2" s="19" t="s">
        <v>0</v>
      </c>
      <c r="E2" s="19"/>
      <c r="F2" s="37"/>
    </row>
    <row r="3" spans="1:6" ht="15">
      <c r="A3" s="18" t="s">
        <v>28</v>
      </c>
      <c r="B3" s="19" t="s">
        <v>0</v>
      </c>
      <c r="C3" s="19"/>
      <c r="D3" s="19" t="s">
        <v>0</v>
      </c>
      <c r="E3" s="19"/>
      <c r="F3" s="37"/>
    </row>
    <row r="4" spans="1:6" ht="15">
      <c r="A4" s="18" t="s">
        <v>29</v>
      </c>
      <c r="B4" s="19" t="s">
        <v>0</v>
      </c>
      <c r="C4" s="19"/>
      <c r="D4" s="19" t="s">
        <v>0</v>
      </c>
      <c r="E4" s="19"/>
      <c r="F4" s="37"/>
    </row>
    <row r="5" spans="1:6" ht="15">
      <c r="A5" s="18" t="s">
        <v>30</v>
      </c>
      <c r="B5" s="19" t="s">
        <v>0</v>
      </c>
      <c r="C5" s="19"/>
      <c r="D5" s="19" t="s">
        <v>0</v>
      </c>
      <c r="E5" s="19"/>
      <c r="F5" s="37"/>
    </row>
    <row r="6" spans="1:6" ht="15">
      <c r="A6" s="18" t="s">
        <v>31</v>
      </c>
      <c r="B6" s="19" t="s">
        <v>0</v>
      </c>
      <c r="C6" s="19"/>
      <c r="D6" s="19" t="s">
        <v>0</v>
      </c>
      <c r="E6" s="19"/>
      <c r="F6" s="37"/>
    </row>
    <row r="7" spans="1:8" ht="15">
      <c r="A7" s="18" t="s">
        <v>32</v>
      </c>
      <c r="B7" s="19" t="s">
        <v>0</v>
      </c>
      <c r="C7" s="19"/>
      <c r="D7" s="19" t="s">
        <v>0</v>
      </c>
      <c r="E7" s="19"/>
      <c r="F7" s="37"/>
      <c r="H7" s="81"/>
    </row>
    <row r="8" spans="1:8" ht="25.5">
      <c r="A8" s="15" t="s">
        <v>33</v>
      </c>
      <c r="B8" s="16" t="s">
        <v>0</v>
      </c>
      <c r="C8" s="16"/>
      <c r="D8" s="16" t="s">
        <v>0</v>
      </c>
      <c r="E8" s="16"/>
      <c r="F8" s="38"/>
      <c r="H8" s="81"/>
    </row>
    <row r="9" spans="1:8" ht="15">
      <c r="A9" s="15" t="s">
        <v>34</v>
      </c>
      <c r="B9" s="16" t="s">
        <v>0</v>
      </c>
      <c r="C9" s="16"/>
      <c r="D9" s="16" t="s">
        <v>0</v>
      </c>
      <c r="E9" s="16"/>
      <c r="F9" s="38"/>
      <c r="H9" s="81"/>
    </row>
    <row r="10" spans="1:6" ht="15">
      <c r="A10" s="15" t="s">
        <v>35</v>
      </c>
      <c r="B10" s="16" t="s">
        <v>0</v>
      </c>
      <c r="C10" s="16"/>
      <c r="D10" s="16" t="s">
        <v>0</v>
      </c>
      <c r="E10" s="16"/>
      <c r="F10" s="38"/>
    </row>
    <row r="11" spans="1:6" ht="15">
      <c r="A11" s="15" t="s">
        <v>36</v>
      </c>
      <c r="B11" s="16" t="s">
        <v>0</v>
      </c>
      <c r="C11" s="16"/>
      <c r="D11" s="16" t="s">
        <v>0</v>
      </c>
      <c r="E11" s="16"/>
      <c r="F11" s="38"/>
    </row>
    <row r="12" spans="1:6" ht="25.5">
      <c r="A12" s="15" t="s">
        <v>37</v>
      </c>
      <c r="B12" s="16" t="s">
        <v>0</v>
      </c>
      <c r="C12" s="16"/>
      <c r="D12" s="16" t="s">
        <v>0</v>
      </c>
      <c r="E12" s="16"/>
      <c r="F12" s="38"/>
    </row>
    <row r="13" spans="1:6" ht="38.25">
      <c r="A13" s="18" t="s">
        <v>119</v>
      </c>
      <c r="B13" s="19" t="s">
        <v>0</v>
      </c>
      <c r="C13" s="19"/>
      <c r="D13" s="19" t="s">
        <v>0</v>
      </c>
      <c r="E13" s="19"/>
      <c r="F13" s="37"/>
    </row>
    <row r="14" spans="1:6" ht="38.25">
      <c r="A14" s="18" t="s">
        <v>38</v>
      </c>
      <c r="B14" s="19" t="s">
        <v>0</v>
      </c>
      <c r="C14" s="19"/>
      <c r="D14" s="19" t="s">
        <v>0</v>
      </c>
      <c r="E14" s="19"/>
      <c r="F14" s="37"/>
    </row>
    <row r="15" spans="1:6" ht="38.25">
      <c r="A15" s="15" t="s">
        <v>120</v>
      </c>
      <c r="B15" s="16" t="s">
        <v>0</v>
      </c>
      <c r="C15" s="16"/>
      <c r="D15" s="16" t="s">
        <v>0</v>
      </c>
      <c r="E15" s="16"/>
      <c r="F15" s="38"/>
    </row>
    <row r="16" spans="1:6" ht="38.25">
      <c r="A16" s="15" t="s">
        <v>39</v>
      </c>
      <c r="B16" s="16" t="s">
        <v>0</v>
      </c>
      <c r="C16" s="16"/>
      <c r="D16" s="16" t="s">
        <v>0</v>
      </c>
      <c r="E16" s="16"/>
      <c r="F16" s="38"/>
    </row>
    <row r="17" spans="1:6" ht="15">
      <c r="A17" s="18" t="s">
        <v>123</v>
      </c>
      <c r="B17" s="21" t="s">
        <v>0</v>
      </c>
      <c r="C17" s="21"/>
      <c r="D17" s="21" t="s">
        <v>0</v>
      </c>
      <c r="E17" s="54"/>
      <c r="F17" s="21"/>
    </row>
    <row r="18" spans="1:6" ht="15">
      <c r="A18" s="87" t="s">
        <v>162</v>
      </c>
      <c r="B18" s="88" t="s">
        <v>9</v>
      </c>
      <c r="C18" s="88">
        <f>SUM(C2:C17)</f>
        <v>0</v>
      </c>
      <c r="D18" s="88" t="s">
        <v>9</v>
      </c>
      <c r="E18" s="88">
        <f>SUM(E2:E17)</f>
        <v>0</v>
      </c>
      <c r="F18" s="91" t="s">
        <v>9</v>
      </c>
    </row>
    <row r="20" ht="15">
      <c r="A20" s="110" t="s">
        <v>177</v>
      </c>
    </row>
    <row r="22" ht="15">
      <c r="A22" s="3" t="s">
        <v>105</v>
      </c>
    </row>
    <row r="23" ht="15">
      <c r="A23" s="51" t="s">
        <v>90</v>
      </c>
    </row>
    <row r="24" ht="15">
      <c r="A24" s="51" t="s">
        <v>80</v>
      </c>
    </row>
    <row r="25" ht="15">
      <c r="A25" s="51" t="s">
        <v>89</v>
      </c>
    </row>
    <row r="26" ht="15">
      <c r="A26" s="51" t="s">
        <v>88</v>
      </c>
    </row>
    <row r="27" ht="15">
      <c r="A27" s="51" t="s">
        <v>102</v>
      </c>
    </row>
    <row r="28" ht="15">
      <c r="A28" s="51" t="s">
        <v>111</v>
      </c>
    </row>
    <row r="29" ht="15">
      <c r="A29" s="51" t="s">
        <v>84</v>
      </c>
    </row>
    <row r="30" ht="15">
      <c r="A30" s="51" t="s">
        <v>79</v>
      </c>
    </row>
    <row r="31" ht="15">
      <c r="A31" s="51" t="s">
        <v>86</v>
      </c>
    </row>
    <row r="32" ht="15">
      <c r="A32" s="51" t="s">
        <v>87</v>
      </c>
    </row>
    <row r="33" ht="15">
      <c r="A33" s="51" t="s">
        <v>112</v>
      </c>
    </row>
    <row r="34" ht="15">
      <c r="A34" s="51" t="s">
        <v>91</v>
      </c>
    </row>
    <row r="35" ht="15">
      <c r="A35" s="51" t="s">
        <v>85</v>
      </c>
    </row>
  </sheetData>
  <sheetProtection/>
  <dataValidations count="1">
    <dataValidation type="list" allowBlank="1" showInputMessage="1" showErrorMessage="1" sqref="F2:F17">
      <formula1>$A$23:$A$35</formula1>
    </dataValidation>
  </dataValidations>
  <printOptions headings="1"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1" sqref="A21"/>
    </sheetView>
  </sheetViews>
  <sheetFormatPr defaultColWidth="28.7109375" defaultRowHeight="15"/>
  <cols>
    <col min="1" max="1" width="21.28125" style="0" customWidth="1"/>
    <col min="2" max="2" width="26.8515625" style="0" customWidth="1"/>
    <col min="3" max="3" width="11.57421875" style="0" customWidth="1"/>
    <col min="4" max="4" width="21.7109375" style="0" customWidth="1"/>
    <col min="5" max="5" width="14.28125" style="0" customWidth="1"/>
    <col min="6" max="6" width="17.28125" style="0" customWidth="1"/>
  </cols>
  <sheetData>
    <row r="1" spans="1:6" ht="26.25">
      <c r="A1" s="13" t="s">
        <v>40</v>
      </c>
      <c r="B1" s="14" t="s">
        <v>1</v>
      </c>
      <c r="C1" s="13" t="s">
        <v>128</v>
      </c>
      <c r="D1" s="14" t="s">
        <v>2</v>
      </c>
      <c r="E1" s="14" t="s">
        <v>125</v>
      </c>
      <c r="F1" s="14" t="s">
        <v>82</v>
      </c>
    </row>
    <row r="2" spans="1:6" ht="25.5">
      <c r="A2" s="18" t="s">
        <v>41</v>
      </c>
      <c r="B2" s="22" t="s">
        <v>0</v>
      </c>
      <c r="C2" s="19"/>
      <c r="D2" s="22" t="s">
        <v>0</v>
      </c>
      <c r="E2" s="19"/>
      <c r="F2" s="49"/>
    </row>
    <row r="3" spans="1:6" ht="25.5">
      <c r="A3" s="18" t="s">
        <v>42</v>
      </c>
      <c r="B3" s="22" t="s">
        <v>0</v>
      </c>
      <c r="C3" s="19"/>
      <c r="D3" s="22" t="s">
        <v>0</v>
      </c>
      <c r="E3" s="19"/>
      <c r="F3" s="49"/>
    </row>
    <row r="4" spans="1:7" ht="25.5">
      <c r="A4" s="18" t="s">
        <v>43</v>
      </c>
      <c r="B4" s="22" t="s">
        <v>0</v>
      </c>
      <c r="C4" s="19"/>
      <c r="D4" s="22" t="s">
        <v>0</v>
      </c>
      <c r="E4" s="19"/>
      <c r="F4" s="49"/>
      <c r="G4" s="81"/>
    </row>
    <row r="5" spans="1:6" ht="25.5">
      <c r="A5" s="18" t="s">
        <v>44</v>
      </c>
      <c r="B5" s="22" t="s">
        <v>0</v>
      </c>
      <c r="C5" s="19"/>
      <c r="D5" s="22" t="s">
        <v>0</v>
      </c>
      <c r="E5" s="19"/>
      <c r="F5" s="49"/>
    </row>
    <row r="6" spans="1:7" ht="25.5">
      <c r="A6" s="18" t="s">
        <v>45</v>
      </c>
      <c r="B6" s="22" t="s">
        <v>0</v>
      </c>
      <c r="C6" s="19"/>
      <c r="D6" s="22" t="s">
        <v>0</v>
      </c>
      <c r="E6" s="19"/>
      <c r="F6" s="49"/>
      <c r="G6" s="81"/>
    </row>
    <row r="7" spans="1:6" ht="25.5">
      <c r="A7" s="18" t="s">
        <v>46</v>
      </c>
      <c r="B7" s="22" t="s">
        <v>0</v>
      </c>
      <c r="C7" s="19"/>
      <c r="D7" s="22" t="s">
        <v>0</v>
      </c>
      <c r="E7" s="19"/>
      <c r="F7" s="49"/>
    </row>
    <row r="8" spans="1:6" ht="25.5">
      <c r="A8" s="15" t="s">
        <v>47</v>
      </c>
      <c r="B8" s="23" t="s">
        <v>0</v>
      </c>
      <c r="C8" s="16"/>
      <c r="D8" s="23" t="s">
        <v>0</v>
      </c>
      <c r="E8" s="16"/>
      <c r="F8" s="50"/>
    </row>
    <row r="9" spans="1:6" ht="25.5">
      <c r="A9" s="15" t="s">
        <v>48</v>
      </c>
      <c r="B9" s="23" t="s">
        <v>0</v>
      </c>
      <c r="C9" s="16"/>
      <c r="D9" s="23" t="s">
        <v>0</v>
      </c>
      <c r="E9" s="16"/>
      <c r="F9" s="50"/>
    </row>
    <row r="10" spans="1:6" ht="25.5">
      <c r="A10" s="15" t="s">
        <v>49</v>
      </c>
      <c r="B10" s="23" t="s">
        <v>0</v>
      </c>
      <c r="C10" s="16"/>
      <c r="D10" s="23" t="s">
        <v>0</v>
      </c>
      <c r="E10" s="16"/>
      <c r="F10" s="50"/>
    </row>
    <row r="11" spans="1:6" ht="25.5">
      <c r="A11" s="15" t="s">
        <v>50</v>
      </c>
      <c r="B11" s="23" t="s">
        <v>0</v>
      </c>
      <c r="C11" s="16"/>
      <c r="D11" s="23" t="s">
        <v>0</v>
      </c>
      <c r="E11" s="16"/>
      <c r="F11" s="50"/>
    </row>
    <row r="12" spans="1:6" ht="25.5">
      <c r="A12" s="15" t="s">
        <v>51</v>
      </c>
      <c r="B12" s="23" t="s">
        <v>0</v>
      </c>
      <c r="C12" s="16"/>
      <c r="D12" s="23" t="s">
        <v>0</v>
      </c>
      <c r="E12" s="16"/>
      <c r="F12" s="50"/>
    </row>
    <row r="13" spans="1:6" ht="51">
      <c r="A13" s="18" t="s">
        <v>121</v>
      </c>
      <c r="B13" s="22" t="s">
        <v>0</v>
      </c>
      <c r="C13" s="19"/>
      <c r="D13" s="22" t="s">
        <v>0</v>
      </c>
      <c r="E13" s="19"/>
      <c r="F13" s="49"/>
    </row>
    <row r="14" spans="1:6" ht="63.75">
      <c r="A14" s="18" t="s">
        <v>52</v>
      </c>
      <c r="B14" s="22" t="s">
        <v>0</v>
      </c>
      <c r="C14" s="19"/>
      <c r="D14" s="22" t="s">
        <v>0</v>
      </c>
      <c r="E14" s="19"/>
      <c r="F14" s="49"/>
    </row>
    <row r="15" spans="1:6" ht="51">
      <c r="A15" s="15" t="s">
        <v>53</v>
      </c>
      <c r="B15" s="23" t="s">
        <v>0</v>
      </c>
      <c r="C15" s="16"/>
      <c r="D15" s="23" t="s">
        <v>0</v>
      </c>
      <c r="E15" s="16"/>
      <c r="F15" s="50"/>
    </row>
    <row r="16" spans="1:6" ht="63.75">
      <c r="A16" s="15" t="s">
        <v>54</v>
      </c>
      <c r="B16" s="23" t="s">
        <v>0</v>
      </c>
      <c r="C16" s="16"/>
      <c r="D16" s="23" t="s">
        <v>0</v>
      </c>
      <c r="E16" s="16"/>
      <c r="F16" s="50"/>
    </row>
    <row r="17" spans="1:6" ht="15">
      <c r="A17" s="24" t="s">
        <v>129</v>
      </c>
      <c r="B17" s="25" t="s">
        <v>0</v>
      </c>
      <c r="C17" s="19"/>
      <c r="D17" s="25" t="s">
        <v>0</v>
      </c>
      <c r="E17" s="19"/>
      <c r="F17" s="25"/>
    </row>
    <row r="18" spans="1:6" ht="15">
      <c r="A18" s="87" t="s">
        <v>163</v>
      </c>
      <c r="B18" s="92" t="s">
        <v>9</v>
      </c>
      <c r="C18" s="88">
        <f>SUM(C2:C17)</f>
        <v>0</v>
      </c>
      <c r="D18" s="92" t="s">
        <v>9</v>
      </c>
      <c r="E18" s="88">
        <f>SUM(E2:E17)</f>
        <v>0</v>
      </c>
      <c r="F18" s="93"/>
    </row>
    <row r="20" ht="15">
      <c r="A20" s="110" t="s">
        <v>177</v>
      </c>
    </row>
    <row r="22" ht="30">
      <c r="A22" s="3" t="s">
        <v>105</v>
      </c>
    </row>
    <row r="23" ht="15">
      <c r="A23" s="51" t="s">
        <v>90</v>
      </c>
    </row>
    <row r="24" ht="15">
      <c r="A24" s="51" t="s">
        <v>80</v>
      </c>
    </row>
    <row r="25" ht="15">
      <c r="A25" s="51" t="s">
        <v>89</v>
      </c>
    </row>
    <row r="26" ht="30">
      <c r="A26" s="51" t="s">
        <v>88</v>
      </c>
    </row>
    <row r="27" ht="15">
      <c r="A27" s="51" t="s">
        <v>102</v>
      </c>
    </row>
    <row r="28" ht="15">
      <c r="A28" s="51" t="s">
        <v>111</v>
      </c>
    </row>
    <row r="29" ht="15">
      <c r="A29" s="51" t="s">
        <v>84</v>
      </c>
    </row>
    <row r="30" ht="30">
      <c r="A30" s="51" t="s">
        <v>79</v>
      </c>
    </row>
    <row r="31" ht="15">
      <c r="A31" s="51" t="s">
        <v>86</v>
      </c>
    </row>
    <row r="32" ht="30">
      <c r="A32" s="51" t="s">
        <v>87</v>
      </c>
    </row>
    <row r="33" ht="15">
      <c r="A33" s="51" t="s">
        <v>112</v>
      </c>
    </row>
    <row r="34" ht="15">
      <c r="A34" s="51" t="s">
        <v>91</v>
      </c>
    </row>
    <row r="35" ht="15">
      <c r="A35" s="51" t="s">
        <v>85</v>
      </c>
    </row>
  </sheetData>
  <sheetProtection/>
  <dataValidations count="1">
    <dataValidation type="list" allowBlank="1" showInputMessage="1" showErrorMessage="1" sqref="F2:F17">
      <formula1>$A$23:$A$35</formula1>
    </dataValidation>
  </dataValidations>
  <printOptions headings="1"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23.7109375" style="0" customWidth="1"/>
    <col min="2" max="2" width="25.8515625" style="0" customWidth="1"/>
    <col min="3" max="3" width="10.140625" style="0" customWidth="1"/>
    <col min="4" max="4" width="30.7109375" style="0" customWidth="1"/>
    <col min="5" max="5" width="12.00390625" style="0" customWidth="1"/>
    <col min="6" max="6" width="11.8515625" style="0" customWidth="1"/>
  </cols>
  <sheetData>
    <row r="1" spans="1:6" ht="25.5">
      <c r="A1" s="85" t="s">
        <v>55</v>
      </c>
      <c r="B1" s="85" t="s">
        <v>56</v>
      </c>
      <c r="C1" s="85" t="s">
        <v>128</v>
      </c>
      <c r="D1" s="85" t="s">
        <v>2</v>
      </c>
      <c r="E1" s="85" t="s">
        <v>125</v>
      </c>
      <c r="F1" s="85" t="s">
        <v>110</v>
      </c>
    </row>
    <row r="2" spans="1:6" ht="25.5">
      <c r="A2" s="26" t="s">
        <v>150</v>
      </c>
      <c r="B2" s="27" t="s">
        <v>0</v>
      </c>
      <c r="C2" s="27"/>
      <c r="D2" s="17"/>
      <c r="E2" s="55"/>
      <c r="F2" s="38"/>
    </row>
    <row r="3" spans="1:6" ht="25.5">
      <c r="A3" s="18" t="s">
        <v>151</v>
      </c>
      <c r="B3" s="28" t="s">
        <v>0</v>
      </c>
      <c r="C3" s="28"/>
      <c r="D3" s="28"/>
      <c r="E3" s="28"/>
      <c r="F3" s="28"/>
    </row>
    <row r="4" spans="1:6" ht="15">
      <c r="A4" s="15" t="s">
        <v>164</v>
      </c>
      <c r="B4" s="27" t="s">
        <v>0</v>
      </c>
      <c r="C4" s="27"/>
      <c r="D4" s="17"/>
      <c r="E4" s="55"/>
      <c r="F4" s="38"/>
    </row>
    <row r="5" spans="1:6" ht="25.5">
      <c r="A5" s="18" t="s">
        <v>165</v>
      </c>
      <c r="B5" s="28" t="s">
        <v>0</v>
      </c>
      <c r="C5" s="28"/>
      <c r="D5" s="28"/>
      <c r="E5" s="28"/>
      <c r="F5" s="28"/>
    </row>
    <row r="6" spans="1:6" ht="38.25">
      <c r="A6" s="29" t="s">
        <v>166</v>
      </c>
      <c r="B6" s="27" t="s">
        <v>0</v>
      </c>
      <c r="C6" s="27"/>
      <c r="D6" s="17"/>
      <c r="E6" s="55"/>
      <c r="F6" s="38"/>
    </row>
    <row r="7" spans="1:6" ht="30" customHeight="1">
      <c r="A7" s="18" t="s">
        <v>167</v>
      </c>
      <c r="B7" s="28" t="s">
        <v>0</v>
      </c>
      <c r="C7" s="28"/>
      <c r="D7" s="28"/>
      <c r="E7" s="28"/>
      <c r="F7" s="28"/>
    </row>
    <row r="8" spans="1:6" s="109" customFormat="1" ht="30" customHeight="1">
      <c r="A8" s="108" t="s">
        <v>175</v>
      </c>
      <c r="B8" s="31"/>
      <c r="C8" s="31"/>
      <c r="D8" s="31"/>
      <c r="E8" s="31"/>
      <c r="F8" s="31"/>
    </row>
    <row r="9" spans="1:6" ht="15">
      <c r="A9" s="18" t="s">
        <v>168</v>
      </c>
      <c r="B9" s="18" t="s">
        <v>0</v>
      </c>
      <c r="C9" s="28"/>
      <c r="D9" s="18"/>
      <c r="E9" s="28"/>
      <c r="F9" s="18"/>
    </row>
    <row r="10" spans="1:6" ht="15">
      <c r="A10" s="103" t="s">
        <v>169</v>
      </c>
      <c r="B10" s="104" t="s">
        <v>9</v>
      </c>
      <c r="C10" s="104">
        <f>SUM(C2:C9)</f>
        <v>0</v>
      </c>
      <c r="D10" s="105"/>
      <c r="E10" s="104">
        <f>SUM(E2:E9)</f>
        <v>0</v>
      </c>
      <c r="F10" s="106"/>
    </row>
    <row r="11" spans="1:6" ht="15">
      <c r="A11" s="8"/>
      <c r="B11" s="9"/>
      <c r="C11" s="10"/>
      <c r="D11" s="11"/>
      <c r="E11" s="11"/>
      <c r="F11" s="11"/>
    </row>
    <row r="12" ht="15">
      <c r="A12" s="110" t="s">
        <v>178</v>
      </c>
    </row>
    <row r="13" ht="15">
      <c r="A13" s="6"/>
    </row>
    <row r="14" ht="15">
      <c r="A14" s="3" t="s">
        <v>107</v>
      </c>
    </row>
    <row r="15" ht="15">
      <c r="A15" s="51" t="s">
        <v>90</v>
      </c>
    </row>
    <row r="16" ht="15">
      <c r="A16" s="51" t="s">
        <v>80</v>
      </c>
    </row>
    <row r="17" ht="15">
      <c r="A17" s="51" t="s">
        <v>89</v>
      </c>
    </row>
    <row r="18" ht="30">
      <c r="A18" s="51" t="s">
        <v>88</v>
      </c>
    </row>
    <row r="19" ht="15">
      <c r="A19" s="51" t="s">
        <v>102</v>
      </c>
    </row>
    <row r="20" ht="15">
      <c r="A20" s="51" t="s">
        <v>111</v>
      </c>
    </row>
    <row r="21" ht="15">
      <c r="A21" s="51" t="s">
        <v>84</v>
      </c>
    </row>
    <row r="22" ht="30">
      <c r="A22" s="51" t="s">
        <v>79</v>
      </c>
    </row>
    <row r="23" ht="15">
      <c r="A23" s="51" t="s">
        <v>86</v>
      </c>
    </row>
    <row r="24" ht="15">
      <c r="A24" s="51" t="s">
        <v>87</v>
      </c>
    </row>
    <row r="25" ht="15">
      <c r="A25" s="51" t="s">
        <v>112</v>
      </c>
    </row>
    <row r="26" ht="15">
      <c r="A26" s="51" t="s">
        <v>91</v>
      </c>
    </row>
    <row r="27" ht="15">
      <c r="A27" s="51" t="s">
        <v>85</v>
      </c>
    </row>
  </sheetData>
  <sheetProtection/>
  <dataValidations count="1">
    <dataValidation type="list" allowBlank="1" showInputMessage="1" showErrorMessage="1" sqref="F2">
      <formula1>$A$13:$A$27</formula1>
    </dataValidation>
  </dataValidations>
  <printOptions headings="1"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3" sqref="E23"/>
    </sheetView>
  </sheetViews>
  <sheetFormatPr defaultColWidth="9.140625" defaultRowHeight="15"/>
  <cols>
    <col min="1" max="1" width="32.421875" style="0" customWidth="1"/>
    <col min="2" max="2" width="24.421875" style="0" customWidth="1"/>
    <col min="3" max="3" width="10.8515625" style="0" customWidth="1"/>
    <col min="4" max="4" width="10.7109375" style="0" customWidth="1"/>
    <col min="5" max="5" width="19.421875" style="0" customWidth="1"/>
    <col min="6" max="6" width="9.8515625" style="0" customWidth="1"/>
    <col min="7" max="7" width="8.8515625" style="0" customWidth="1"/>
  </cols>
  <sheetData>
    <row r="1" spans="1:7" ht="38.25">
      <c r="A1" s="84" t="s">
        <v>55</v>
      </c>
      <c r="B1" s="85" t="s">
        <v>122</v>
      </c>
      <c r="C1" s="86" t="s">
        <v>128</v>
      </c>
      <c r="D1" s="85" t="s">
        <v>126</v>
      </c>
      <c r="E1" s="85" t="s">
        <v>2</v>
      </c>
      <c r="F1" s="85" t="s">
        <v>125</v>
      </c>
      <c r="G1" s="85" t="s">
        <v>110</v>
      </c>
    </row>
    <row r="2" spans="1:7" ht="38.25">
      <c r="A2" s="46" t="s">
        <v>144</v>
      </c>
      <c r="B2" s="27" t="s">
        <v>0</v>
      </c>
      <c r="C2" s="56"/>
      <c r="D2" s="7" t="s">
        <v>9</v>
      </c>
      <c r="E2" s="77"/>
      <c r="F2" s="80"/>
      <c r="G2" s="38"/>
    </row>
    <row r="3" spans="1:7" ht="25.5">
      <c r="A3" s="47" t="s">
        <v>145</v>
      </c>
      <c r="B3" s="28" t="s">
        <v>0</v>
      </c>
      <c r="C3" s="57"/>
      <c r="D3" s="30" t="s">
        <v>9</v>
      </c>
      <c r="E3" s="76"/>
      <c r="F3" s="79"/>
      <c r="G3" s="30"/>
    </row>
    <row r="4" spans="1:7" ht="25.5">
      <c r="A4" s="46" t="s">
        <v>146</v>
      </c>
      <c r="B4" s="27" t="s">
        <v>0</v>
      </c>
      <c r="C4" s="56"/>
      <c r="D4" s="7" t="s">
        <v>9</v>
      </c>
      <c r="E4" s="77"/>
      <c r="F4" s="80"/>
      <c r="G4" s="38"/>
    </row>
    <row r="5" spans="1:7" ht="38.25">
      <c r="A5" s="47" t="s">
        <v>147</v>
      </c>
      <c r="B5" s="28" t="s">
        <v>0</v>
      </c>
      <c r="C5" s="57"/>
      <c r="D5" s="30" t="s">
        <v>9</v>
      </c>
      <c r="E5" s="78"/>
      <c r="F5" s="57"/>
      <c r="G5" s="28"/>
    </row>
    <row r="6" spans="1:7" ht="15">
      <c r="A6" s="48" t="s">
        <v>148</v>
      </c>
      <c r="B6" s="31" t="s">
        <v>0</v>
      </c>
      <c r="C6" s="58"/>
      <c r="D6" s="32" t="s">
        <v>9</v>
      </c>
      <c r="E6" s="77"/>
      <c r="F6" s="80"/>
      <c r="G6" s="38"/>
    </row>
    <row r="7" spans="1:7" ht="15">
      <c r="A7" s="94" t="s">
        <v>149</v>
      </c>
      <c r="B7" s="95" t="s">
        <v>9</v>
      </c>
      <c r="C7" s="98">
        <f>SUM(C2:C6)</f>
        <v>0</v>
      </c>
      <c r="D7" s="99" t="e">
        <f>C7/'Total Budget'!C22</f>
        <v>#DIV/0!</v>
      </c>
      <c r="E7" s="96"/>
      <c r="F7" s="98">
        <f>SUM(F2:F6)</f>
        <v>0</v>
      </c>
      <c r="G7" s="97"/>
    </row>
    <row r="8" ht="15">
      <c r="A8" s="1"/>
    </row>
    <row r="9" ht="15">
      <c r="A9" s="110" t="s">
        <v>177</v>
      </c>
    </row>
    <row r="10" ht="15">
      <c r="A10" s="107" t="s">
        <v>127</v>
      </c>
    </row>
    <row r="11" ht="15">
      <c r="A11" s="4"/>
    </row>
    <row r="12" ht="15">
      <c r="A12" s="3" t="s">
        <v>105</v>
      </c>
    </row>
    <row r="13" ht="15">
      <c r="A13" s="51" t="s">
        <v>90</v>
      </c>
    </row>
    <row r="14" ht="15">
      <c r="A14" s="51" t="s">
        <v>80</v>
      </c>
    </row>
    <row r="15" ht="15">
      <c r="A15" s="51" t="s">
        <v>89</v>
      </c>
    </row>
    <row r="16" ht="15">
      <c r="A16" s="51" t="s">
        <v>88</v>
      </c>
    </row>
    <row r="17" ht="15">
      <c r="A17" s="51" t="s">
        <v>102</v>
      </c>
    </row>
    <row r="18" ht="15">
      <c r="A18" s="51" t="s">
        <v>111</v>
      </c>
    </row>
    <row r="19" ht="15">
      <c r="A19" s="51" t="s">
        <v>84</v>
      </c>
    </row>
    <row r="20" ht="15">
      <c r="A20" s="51" t="s">
        <v>79</v>
      </c>
    </row>
    <row r="21" ht="15">
      <c r="A21" s="51" t="s">
        <v>86</v>
      </c>
    </row>
    <row r="22" ht="15">
      <c r="A22" s="51" t="s">
        <v>87</v>
      </c>
    </row>
    <row r="23" ht="15">
      <c r="A23" s="51" t="s">
        <v>112</v>
      </c>
    </row>
    <row r="24" ht="15">
      <c r="A24" s="51" t="s">
        <v>91</v>
      </c>
    </row>
    <row r="25" ht="15">
      <c r="A25" s="51" t="s">
        <v>85</v>
      </c>
    </row>
  </sheetData>
  <sheetProtection/>
  <dataValidations count="1">
    <dataValidation type="list" allowBlank="1" showInputMessage="1" showErrorMessage="1" sqref="G2">
      <formula1>$A$13:$A$25</formula1>
    </dataValidation>
  </dataValidations>
  <printOptions headings="1"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1" sqref="C21"/>
    </sheetView>
  </sheetViews>
  <sheetFormatPr defaultColWidth="41.28125" defaultRowHeight="15"/>
  <cols>
    <col min="1" max="1" width="22.421875" style="0" customWidth="1"/>
    <col min="2" max="2" width="46.8515625" style="0" customWidth="1"/>
    <col min="3" max="3" width="22.7109375" style="0" customWidth="1"/>
  </cols>
  <sheetData>
    <row r="1" spans="1:3" ht="24.75" customHeight="1">
      <c r="A1" s="60" t="s">
        <v>75</v>
      </c>
      <c r="B1" s="60" t="s">
        <v>76</v>
      </c>
      <c r="C1" s="60" t="s">
        <v>101</v>
      </c>
    </row>
    <row r="2" spans="1:3" ht="15">
      <c r="A2" s="33" t="s">
        <v>57</v>
      </c>
      <c r="B2" s="34" t="s">
        <v>58</v>
      </c>
      <c r="C2" s="30">
        <f>'T.SO Budget'!C8</f>
        <v>0</v>
      </c>
    </row>
    <row r="3" spans="1:3" ht="15">
      <c r="A3" s="33" t="s">
        <v>59</v>
      </c>
      <c r="B3" s="34" t="s">
        <v>60</v>
      </c>
      <c r="C3" s="30">
        <f>'U. ES Budget'!C18</f>
        <v>0</v>
      </c>
    </row>
    <row r="4" spans="1:3" ht="15">
      <c r="A4" s="35" t="s">
        <v>61</v>
      </c>
      <c r="B4" s="36" t="s">
        <v>77</v>
      </c>
      <c r="C4" s="59">
        <f>SUM('U. ES Budget'!C2:C11)</f>
        <v>0</v>
      </c>
    </row>
    <row r="5" spans="1:3" ht="15">
      <c r="A5" s="35" t="s">
        <v>62</v>
      </c>
      <c r="B5" s="36" t="s">
        <v>95</v>
      </c>
      <c r="C5" s="59">
        <f>SUM('U. ES Budget'!C12)</f>
        <v>0</v>
      </c>
    </row>
    <row r="6" spans="1:3" ht="15">
      <c r="A6" s="35" t="s">
        <v>63</v>
      </c>
      <c r="B6" s="36" t="s">
        <v>96</v>
      </c>
      <c r="C6" s="59">
        <f>'U. ES Budget'!C13</f>
        <v>0</v>
      </c>
    </row>
    <row r="7" spans="1:3" ht="15">
      <c r="A7" s="35" t="s">
        <v>63</v>
      </c>
      <c r="B7" s="36" t="s">
        <v>174</v>
      </c>
      <c r="C7" s="59">
        <f>'U. ES Budget'!C14</f>
        <v>0</v>
      </c>
    </row>
    <row r="8" spans="1:3" ht="15">
      <c r="A8" s="35" t="s">
        <v>63</v>
      </c>
      <c r="B8" s="36" t="s">
        <v>97</v>
      </c>
      <c r="C8" s="59">
        <f>'U. ES Budget'!C15</f>
        <v>0</v>
      </c>
    </row>
    <row r="9" spans="1:3" ht="15">
      <c r="A9" s="35" t="s">
        <v>64</v>
      </c>
      <c r="B9" s="36" t="s">
        <v>98</v>
      </c>
      <c r="C9" s="59">
        <f>'U. ES Budget'!C16</f>
        <v>0</v>
      </c>
    </row>
    <row r="10" spans="1:3" ht="15">
      <c r="A10" s="33" t="s">
        <v>65</v>
      </c>
      <c r="B10" s="34" t="s">
        <v>66</v>
      </c>
      <c r="C10" s="30">
        <f>'V. HP Budget'!C18</f>
        <v>0</v>
      </c>
    </row>
    <row r="11" spans="1:3" ht="15">
      <c r="A11" s="35" t="s">
        <v>67</v>
      </c>
      <c r="B11" s="36" t="s">
        <v>130</v>
      </c>
      <c r="C11" s="59">
        <f>SUM('V. HP Budget'!C2:C7)</f>
        <v>0</v>
      </c>
    </row>
    <row r="12" spans="1:3" ht="15">
      <c r="A12" s="35" t="s">
        <v>68</v>
      </c>
      <c r="B12" s="36" t="s">
        <v>131</v>
      </c>
      <c r="C12" s="59">
        <f>SUM('V. HP Budget'!C8:C12)</f>
        <v>0</v>
      </c>
    </row>
    <row r="13" spans="1:3" ht="15">
      <c r="A13" s="35" t="s">
        <v>69</v>
      </c>
      <c r="B13" s="36" t="s">
        <v>99</v>
      </c>
      <c r="C13" s="59">
        <f>SUM('V. HP Budget'!C13:C14)</f>
        <v>0</v>
      </c>
    </row>
    <row r="14" spans="1:3" ht="15">
      <c r="A14" s="35" t="s">
        <v>70</v>
      </c>
      <c r="B14" s="36" t="s">
        <v>100</v>
      </c>
      <c r="C14" s="59">
        <f>SUM('V. HP Budget'!C15:C16)</f>
        <v>0</v>
      </c>
    </row>
    <row r="15" spans="1:3" ht="15">
      <c r="A15" s="33" t="s">
        <v>71</v>
      </c>
      <c r="B15" s="34" t="s">
        <v>72</v>
      </c>
      <c r="C15" s="30">
        <f>'W. RRH Budget'!C18</f>
        <v>0</v>
      </c>
    </row>
    <row r="16" spans="1:3" ht="15">
      <c r="A16" s="35" t="s">
        <v>67</v>
      </c>
      <c r="B16" s="36" t="s">
        <v>140</v>
      </c>
      <c r="C16" s="59">
        <f>SUM('W. RRH Budget'!C2:C7)</f>
        <v>0</v>
      </c>
    </row>
    <row r="17" spans="1:3" ht="15">
      <c r="A17" s="35" t="s">
        <v>68</v>
      </c>
      <c r="B17" s="36" t="s">
        <v>141</v>
      </c>
      <c r="C17" s="59">
        <f>SUM('W. RRH Budget'!C8:C12)</f>
        <v>0</v>
      </c>
    </row>
    <row r="18" spans="1:3" ht="15">
      <c r="A18" s="35" t="s">
        <v>69</v>
      </c>
      <c r="B18" s="36" t="s">
        <v>142</v>
      </c>
      <c r="C18" s="59">
        <f>SUM('W. RRH Budget'!C13:C14)</f>
        <v>0</v>
      </c>
    </row>
    <row r="19" spans="1:3" ht="15">
      <c r="A19" s="35" t="s">
        <v>70</v>
      </c>
      <c r="B19" s="36" t="s">
        <v>143</v>
      </c>
      <c r="C19" s="59">
        <f>SUM('W. RRH Budget'!C15:C16)</f>
        <v>0</v>
      </c>
    </row>
    <row r="20" spans="1:3" ht="15">
      <c r="A20" s="33" t="s">
        <v>73</v>
      </c>
      <c r="B20" s="34" t="s">
        <v>170</v>
      </c>
      <c r="C20" s="30">
        <f>'X. HMIS Budget'!C10</f>
        <v>0</v>
      </c>
    </row>
    <row r="21" spans="1:3" ht="15">
      <c r="A21" s="33" t="s">
        <v>74</v>
      </c>
      <c r="B21" s="34" t="s">
        <v>139</v>
      </c>
      <c r="C21" s="30">
        <f>'Y. Admin Budget'!C7</f>
        <v>0</v>
      </c>
    </row>
    <row r="22" spans="1:3" ht="26.25">
      <c r="A22" s="35"/>
      <c r="B22" s="100" t="s">
        <v>171</v>
      </c>
      <c r="C22" s="101">
        <f>C2+C3+C10+C15+C20+C21</f>
        <v>0</v>
      </c>
    </row>
  </sheetData>
  <sheetProtection/>
  <printOptions headings="1"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G9" sqref="G9"/>
    </sheetView>
  </sheetViews>
  <sheetFormatPr defaultColWidth="8.8515625" defaultRowHeight="15"/>
  <cols>
    <col min="1" max="1" width="19.00390625" style="2" customWidth="1"/>
    <col min="2" max="2" width="20.28125" style="2" customWidth="1"/>
    <col min="3" max="3" width="30.00390625" style="2" customWidth="1"/>
    <col min="4" max="4" width="11.421875" style="2" customWidth="1"/>
    <col min="5" max="5" width="9.421875" style="2" customWidth="1"/>
    <col min="6" max="6" width="12.421875" style="2" customWidth="1"/>
    <col min="7" max="7" width="12.421875" style="12" customWidth="1"/>
    <col min="8" max="8" width="16.7109375" style="2" customWidth="1"/>
    <col min="9" max="9" width="20.00390625" style="2" customWidth="1"/>
    <col min="10" max="16384" width="8.8515625" style="2" customWidth="1"/>
  </cols>
  <sheetData>
    <row r="1" spans="1:7" ht="26.25">
      <c r="A1" s="61" t="s">
        <v>82</v>
      </c>
      <c r="B1" s="62" t="s">
        <v>83</v>
      </c>
      <c r="C1" s="62" t="s">
        <v>81</v>
      </c>
      <c r="D1" s="63" t="s">
        <v>78</v>
      </c>
      <c r="E1" s="61" t="s">
        <v>117</v>
      </c>
      <c r="G1" s="2"/>
    </row>
    <row r="2" spans="1:7" ht="45">
      <c r="A2" s="64" t="s">
        <v>92</v>
      </c>
      <c r="B2" s="64" t="s">
        <v>93</v>
      </c>
      <c r="C2" s="64" t="s">
        <v>94</v>
      </c>
      <c r="D2" s="65">
        <f>'T.SO Budget'!E8+'U. ES Budget'!E18+'V. HP Budget'!E18+'W. RRH Budget'!E18+'X. HMIS Budget'!E10+'Y. Admin Budget'!F7</f>
        <v>0</v>
      </c>
      <c r="E2" s="64" t="s">
        <v>9</v>
      </c>
      <c r="G2" s="2"/>
    </row>
    <row r="3" spans="1:7" ht="30">
      <c r="A3" s="66" t="s">
        <v>79</v>
      </c>
      <c r="B3" s="66"/>
      <c r="C3" s="66"/>
      <c r="D3" s="67"/>
      <c r="E3" s="68"/>
      <c r="G3" s="2"/>
    </row>
    <row r="4" spans="1:7" ht="60">
      <c r="A4" s="64" t="s">
        <v>152</v>
      </c>
      <c r="B4" s="64"/>
      <c r="C4" s="64"/>
      <c r="D4" s="69"/>
      <c r="E4" s="70"/>
      <c r="G4" s="2"/>
    </row>
    <row r="5" spans="1:7" ht="30">
      <c r="A5" s="64" t="s">
        <v>156</v>
      </c>
      <c r="B5" s="64"/>
      <c r="C5" s="64"/>
      <c r="D5" s="69"/>
      <c r="E5" s="70" t="s">
        <v>9</v>
      </c>
      <c r="G5" s="2"/>
    </row>
    <row r="6" spans="1:7" ht="60">
      <c r="A6" s="66" t="s">
        <v>132</v>
      </c>
      <c r="B6" s="66"/>
      <c r="C6" s="66"/>
      <c r="D6" s="67"/>
      <c r="E6" s="71" t="s">
        <v>9</v>
      </c>
      <c r="G6" s="2"/>
    </row>
    <row r="7" spans="1:7" ht="15">
      <c r="A7" s="66" t="s">
        <v>85</v>
      </c>
      <c r="B7" s="66"/>
      <c r="C7" s="66"/>
      <c r="D7" s="67"/>
      <c r="E7" s="71" t="s">
        <v>9</v>
      </c>
      <c r="G7" s="2"/>
    </row>
    <row r="8" spans="1:7" ht="15">
      <c r="A8" s="64" t="s">
        <v>80</v>
      </c>
      <c r="B8" s="64"/>
      <c r="C8" s="64"/>
      <c r="D8" s="69"/>
      <c r="E8" s="70" t="s">
        <v>9</v>
      </c>
      <c r="G8" s="2"/>
    </row>
    <row r="9" spans="1:7" ht="15">
      <c r="A9" s="66" t="s">
        <v>133</v>
      </c>
      <c r="B9" s="66"/>
      <c r="C9" s="66"/>
      <c r="D9" s="67"/>
      <c r="E9" s="71" t="s">
        <v>9</v>
      </c>
      <c r="G9" s="2"/>
    </row>
    <row r="10" spans="1:7" ht="30">
      <c r="A10" s="66" t="s">
        <v>134</v>
      </c>
      <c r="B10" s="66"/>
      <c r="C10" s="66"/>
      <c r="D10" s="67"/>
      <c r="E10" s="71" t="s">
        <v>9</v>
      </c>
      <c r="G10" s="2"/>
    </row>
    <row r="11" spans="1:5" s="41" customFormat="1" ht="30">
      <c r="A11" s="66" t="s">
        <v>135</v>
      </c>
      <c r="B11" s="66"/>
      <c r="C11" s="66"/>
      <c r="D11" s="67"/>
      <c r="E11" s="71" t="s">
        <v>9</v>
      </c>
    </row>
    <row r="12" spans="1:7" ht="15">
      <c r="A12" s="66" t="s">
        <v>153</v>
      </c>
      <c r="B12" s="66"/>
      <c r="C12" s="66"/>
      <c r="D12" s="67"/>
      <c r="E12" s="71" t="s">
        <v>9</v>
      </c>
      <c r="G12" s="2"/>
    </row>
    <row r="13" spans="1:7" ht="45">
      <c r="A13" s="64" t="s">
        <v>157</v>
      </c>
      <c r="B13" s="64"/>
      <c r="C13" s="64"/>
      <c r="D13" s="69"/>
      <c r="E13" s="70" t="s">
        <v>9</v>
      </c>
      <c r="G13" s="2"/>
    </row>
    <row r="14" spans="1:7" ht="15">
      <c r="A14" s="64" t="s">
        <v>136</v>
      </c>
      <c r="B14" s="64"/>
      <c r="C14" s="64"/>
      <c r="D14" s="69"/>
      <c r="E14" s="70" t="s">
        <v>9</v>
      </c>
      <c r="G14" s="2"/>
    </row>
    <row r="15" spans="1:7" ht="15">
      <c r="A15" s="64" t="s">
        <v>137</v>
      </c>
      <c r="B15" s="64"/>
      <c r="C15" s="64"/>
      <c r="D15" s="69"/>
      <c r="E15" s="70" t="s">
        <v>9</v>
      </c>
      <c r="G15" s="2"/>
    </row>
    <row r="16" spans="1:7" ht="15">
      <c r="A16" s="64" t="s">
        <v>89</v>
      </c>
      <c r="B16" s="64"/>
      <c r="C16" s="64"/>
      <c r="D16" s="69"/>
      <c r="E16" s="70" t="s">
        <v>9</v>
      </c>
      <c r="G16" s="2"/>
    </row>
    <row r="17" spans="1:7" ht="15">
      <c r="A17" s="66" t="s">
        <v>90</v>
      </c>
      <c r="B17" s="68"/>
      <c r="C17" s="68"/>
      <c r="D17" s="67"/>
      <c r="E17" s="71" t="s">
        <v>9</v>
      </c>
      <c r="G17" s="2"/>
    </row>
    <row r="18" spans="1:5" s="75" customFormat="1" ht="15">
      <c r="A18" s="66" t="s">
        <v>91</v>
      </c>
      <c r="B18" s="68"/>
      <c r="C18" s="68"/>
      <c r="D18" s="67"/>
      <c r="E18" s="71"/>
    </row>
    <row r="19" spans="1:7" ht="15">
      <c r="A19" s="97" t="s">
        <v>161</v>
      </c>
      <c r="B19" s="97"/>
      <c r="C19" s="97"/>
      <c r="D19" s="102">
        <f>SUM(D2:D18)</f>
        <v>0</v>
      </c>
      <c r="E19" s="97"/>
      <c r="G19" s="2"/>
    </row>
    <row r="20" spans="1:7" ht="30">
      <c r="A20" s="66" t="s">
        <v>116</v>
      </c>
      <c r="B20" s="66" t="s">
        <v>9</v>
      </c>
      <c r="C20" s="66" t="s">
        <v>9</v>
      </c>
      <c r="D20" s="72">
        <f>'Total Budget'!C22</f>
        <v>0</v>
      </c>
      <c r="E20" s="73" t="str">
        <f>IF(D19&gt;=D20,"yes","no")</f>
        <v>yes</v>
      </c>
      <c r="G20" s="2"/>
    </row>
    <row r="22" ht="42" customHeight="1">
      <c r="A22" s="5" t="s">
        <v>106</v>
      </c>
    </row>
    <row r="23" spans="1:5" ht="51" customHeight="1">
      <c r="A23" s="112" t="s">
        <v>155</v>
      </c>
      <c r="B23" s="112"/>
      <c r="C23" s="112"/>
      <c r="D23" s="112"/>
      <c r="E23" s="112"/>
    </row>
    <row r="24" ht="45">
      <c r="A24" s="44" t="s">
        <v>114</v>
      </c>
    </row>
    <row r="25" ht="15">
      <c r="A25" s="3"/>
    </row>
    <row r="26" ht="15">
      <c r="A26" s="51"/>
    </row>
    <row r="27" ht="15">
      <c r="A27" s="51"/>
    </row>
    <row r="28" ht="15">
      <c r="A28" s="51"/>
    </row>
    <row r="29" ht="15">
      <c r="A29" s="51"/>
    </row>
    <row r="30" ht="15">
      <c r="A30" s="51"/>
    </row>
    <row r="31" ht="15">
      <c r="A31" s="51"/>
    </row>
    <row r="32" ht="15">
      <c r="A32" s="51"/>
    </row>
    <row r="33" ht="15">
      <c r="A33" s="51"/>
    </row>
    <row r="34" ht="15">
      <c r="A34" s="51"/>
    </row>
    <row r="35" ht="15">
      <c r="A35" s="51"/>
    </row>
    <row r="36" ht="15">
      <c r="A36" s="51"/>
    </row>
    <row r="37" ht="15">
      <c r="A37" s="51"/>
    </row>
    <row r="38" ht="15">
      <c r="A38" s="51"/>
    </row>
  </sheetData>
  <sheetProtection/>
  <mergeCells count="1">
    <mergeCell ref="A23:E23"/>
  </mergeCells>
  <printOptions headings="1"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1.57421875" style="0" customWidth="1"/>
    <col min="2" max="2" width="28.28125" style="0" customWidth="1"/>
    <col min="3" max="3" width="20.7109375" style="0" customWidth="1"/>
    <col min="4" max="4" width="13.28125" style="0" customWidth="1"/>
  </cols>
  <sheetData>
    <row r="1" spans="1:4" ht="85.5" customHeight="1">
      <c r="A1" s="45"/>
      <c r="B1" s="45" t="s">
        <v>154</v>
      </c>
      <c r="C1" s="43" t="s">
        <v>172</v>
      </c>
      <c r="D1" s="43" t="s">
        <v>159</v>
      </c>
    </row>
    <row r="2" spans="1:4" ht="15">
      <c r="A2" s="17" t="s">
        <v>115</v>
      </c>
      <c r="B2" s="74">
        <f>'Total Budget'!C2+'Total Budget'!C3</f>
        <v>0</v>
      </c>
      <c r="C2" s="74">
        <f>'Total Budget'!C22</f>
        <v>0</v>
      </c>
      <c r="D2" s="82" t="e">
        <f>B2/C2</f>
        <v>#DIV/0!</v>
      </c>
    </row>
    <row r="4" spans="1:3" ht="45" customHeight="1">
      <c r="A4" s="113" t="s">
        <v>118</v>
      </c>
      <c r="B4" s="113"/>
      <c r="C4" s="113"/>
    </row>
    <row r="6" spans="1:2" ht="15">
      <c r="A6" s="114" t="s">
        <v>114</v>
      </c>
      <c r="B6" s="115"/>
    </row>
  </sheetData>
  <sheetProtection/>
  <mergeCells count="2">
    <mergeCell ref="A4:C4"/>
    <mergeCell ref="A6:B6"/>
  </mergeCells>
  <printOptions heading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ntrejo</dc:creator>
  <cp:keywords/>
  <dc:description/>
  <cp:lastModifiedBy>Camille</cp:lastModifiedBy>
  <cp:lastPrinted>2016-02-06T23:38:02Z</cp:lastPrinted>
  <dcterms:created xsi:type="dcterms:W3CDTF">2016-01-31T19:17:24Z</dcterms:created>
  <dcterms:modified xsi:type="dcterms:W3CDTF">2016-03-02T23:18:19Z</dcterms:modified>
  <cp:category/>
  <cp:version/>
  <cp:contentType/>
  <cp:contentStatus/>
</cp:coreProperties>
</file>